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55" windowHeight="8910" tabRatio="813" activeTab="2"/>
  </bookViews>
  <sheets>
    <sheet name="１次戦績表" sheetId="1" r:id="rId1"/>
    <sheet name="2次戦績表" sheetId="2" r:id="rId2"/>
    <sheet name="トーナメント" sheetId="3" r:id="rId3"/>
  </sheets>
  <definedNames>
    <definedName name="_xlnm.Print_Area" localSheetId="2">'トーナメント'!$A$1:$AQ$44</definedName>
  </definedNames>
  <calcPr fullCalcOnLoad="1"/>
</workbook>
</file>

<file path=xl/sharedStrings.xml><?xml version="1.0" encoding="utf-8"?>
<sst xmlns="http://schemas.openxmlformats.org/spreadsheetml/2006/main" count="1200" uniqueCount="276">
  <si>
    <t>A</t>
  </si>
  <si>
    <t>対戦</t>
  </si>
  <si>
    <t>審判</t>
  </si>
  <si>
    <t>A　コート</t>
  </si>
  <si>
    <t>B　コート</t>
  </si>
  <si>
    <t>①</t>
  </si>
  <si>
    <t>②</t>
  </si>
  <si>
    <t>③</t>
  </si>
  <si>
    <t>④</t>
  </si>
  <si>
    <t>協会</t>
  </si>
  <si>
    <t>協会</t>
  </si>
  <si>
    <t>決勝</t>
  </si>
  <si>
    <t>は同点の時延長（6分・3分ハーフ）有り。3位決定戦は延長なし。</t>
  </si>
  <si>
    <t>＊</t>
  </si>
  <si>
    <t>準決勝・決勝はプレーイングタイム適用。決勝のみ前後半1回ずつタイムアウト適用。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</si>
  <si>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</si>
  <si>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</si>
  <si>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</si>
  <si>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</si>
  <si>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</si>
  <si>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</si>
  <si>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</si>
  <si>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</si>
  <si>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</si>
  <si>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</si>
  <si>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</si>
  <si>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</si>
  <si>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Ｎ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</si>
  <si>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</si>
  <si>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</si>
  <si>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</si>
  <si>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</si>
  <si>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</si>
  <si>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</si>
  <si>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</si>
  <si>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</si>
  <si>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</si>
  <si>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</si>
  <si>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</si>
  <si>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</si>
  <si>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Ａ１位</t>
  </si>
  <si>
    <t>Ｂ１位</t>
  </si>
  <si>
    <t>Ｃ１位</t>
  </si>
  <si>
    <t>Ｄ１位</t>
  </si>
  <si>
    <t>Ｅ１位</t>
  </si>
  <si>
    <t>Ｆ１位</t>
  </si>
  <si>
    <t>Ｇ１位</t>
  </si>
  <si>
    <t>Ｈ１位</t>
  </si>
  <si>
    <t>Ｉ１位</t>
  </si>
  <si>
    <t>Ｊ１位</t>
  </si>
  <si>
    <t>Ｋ１位</t>
  </si>
  <si>
    <t>Ｌ１位</t>
  </si>
  <si>
    <t>Ｍ１位</t>
  </si>
  <si>
    <t>Ｎ１位</t>
  </si>
  <si>
    <t>試合時間２０分　1回戦～準々決勝ま同点の時は、即PK戦を実施。準決勝・決勝　</t>
  </si>
  <si>
    <t>勝</t>
  </si>
  <si>
    <t>分</t>
  </si>
  <si>
    <t>敗</t>
  </si>
  <si>
    <t>勝点</t>
  </si>
  <si>
    <t>得点</t>
  </si>
  <si>
    <t>失点</t>
  </si>
  <si>
    <t>差</t>
  </si>
  <si>
    <t>順位</t>
  </si>
  <si>
    <t>会場は、ずべてリリオス。2面で実施。</t>
  </si>
  <si>
    <t>⑦準々決勝</t>
  </si>
  <si>
    <t>⑧準々決勝</t>
  </si>
  <si>
    <t>⑨準々決勝</t>
  </si>
  <si>
    <t>⑩準々決勝</t>
  </si>
  <si>
    <t>⑪準決勝</t>
  </si>
  <si>
    <t>⑫準決勝</t>
  </si>
  <si>
    <t>3位戦</t>
  </si>
  <si>
    <t>２７日</t>
  </si>
  <si>
    <t>①</t>
  </si>
  <si>
    <t>②</t>
  </si>
  <si>
    <t>A</t>
  </si>
  <si>
    <t>勝</t>
  </si>
  <si>
    <t>分</t>
  </si>
  <si>
    <t>敗</t>
  </si>
  <si>
    <t>勝点</t>
  </si>
  <si>
    <t>得点</t>
  </si>
  <si>
    <t>失点</t>
  </si>
  <si>
    <t>差</t>
  </si>
  <si>
    <t>順位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</si>
  <si>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</si>
  <si>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</si>
  <si>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</si>
  <si>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</si>
  <si>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</si>
  <si>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</si>
  <si>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</si>
  <si>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</si>
  <si>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</si>
  <si>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</si>
  <si>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</si>
  <si>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</si>
  <si>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</si>
  <si>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</si>
  <si>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</si>
  <si>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</si>
  <si>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</si>
  <si>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</si>
  <si>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</si>
  <si>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第３回　魁星旗争奪少年フットサル大会　１次リーグ戦績表</t>
  </si>
  <si>
    <t>第３回　魁星旗争奪少年フットサル大会 　２次リーグ戦績表</t>
  </si>
  <si>
    <t>２６日</t>
  </si>
  <si>
    <t>第３回　魁星旗争奪少年フットサル大会　決勝トーナメント日程審判割付</t>
  </si>
  <si>
    <t>第３回　魁星旗争奪少年フットサル大会　決勝トーナメント</t>
  </si>
  <si>
    <t>三種</t>
  </si>
  <si>
    <t>エスペルドB</t>
  </si>
  <si>
    <t>二ツ井</t>
  </si>
  <si>
    <t>新山</t>
  </si>
  <si>
    <t>北秋田</t>
  </si>
  <si>
    <t>由利GB</t>
  </si>
  <si>
    <t>能代</t>
  </si>
  <si>
    <t>象潟</t>
  </si>
  <si>
    <t>比内</t>
  </si>
  <si>
    <t>勝平A</t>
  </si>
  <si>
    <t>金浦</t>
  </si>
  <si>
    <t>勝平B</t>
  </si>
  <si>
    <t>ニカホA</t>
  </si>
  <si>
    <t>旭北</t>
  </si>
  <si>
    <t>ニカホB</t>
  </si>
  <si>
    <t>グロース</t>
  </si>
  <si>
    <t>河辺</t>
  </si>
  <si>
    <t>西目</t>
  </si>
  <si>
    <t>追分</t>
  </si>
  <si>
    <t>飯島南</t>
  </si>
  <si>
    <t>十文字</t>
  </si>
  <si>
    <t>天王</t>
  </si>
  <si>
    <t>飯島</t>
  </si>
  <si>
    <t>角館</t>
  </si>
  <si>
    <t>スティンガー</t>
  </si>
  <si>
    <t>旭南</t>
  </si>
  <si>
    <t>横手</t>
  </si>
  <si>
    <t>昭和</t>
  </si>
  <si>
    <t>秋田ロク</t>
  </si>
  <si>
    <t>大曲A</t>
  </si>
  <si>
    <t>男鹿A</t>
  </si>
  <si>
    <t>下新城</t>
  </si>
  <si>
    <t>大曲B</t>
  </si>
  <si>
    <t>男鹿B</t>
  </si>
  <si>
    <t>旭川</t>
  </si>
  <si>
    <t>神岡</t>
  </si>
  <si>
    <t>ドリームF</t>
  </si>
  <si>
    <t>牛島</t>
  </si>
  <si>
    <t>花館A</t>
  </si>
  <si>
    <t>八橋</t>
  </si>
  <si>
    <t>ユーニアンA</t>
  </si>
  <si>
    <t>花館B</t>
  </si>
  <si>
    <t>BB秋田</t>
  </si>
  <si>
    <t>ユーニアンB</t>
  </si>
  <si>
    <t>美郷A</t>
  </si>
  <si>
    <t>川尻</t>
  </si>
  <si>
    <t>外旭川</t>
  </si>
  <si>
    <t>美郷B</t>
  </si>
  <si>
    <t>仁井田A</t>
  </si>
  <si>
    <t>明徳</t>
  </si>
  <si>
    <t>仁井田B</t>
  </si>
  <si>
    <t>山王Jr　A</t>
  </si>
  <si>
    <t>スポルティフA</t>
  </si>
  <si>
    <t>湯沢A</t>
  </si>
  <si>
    <t>山王Jr　B</t>
  </si>
  <si>
    <t>スポルティフB</t>
  </si>
  <si>
    <t>湯沢B</t>
  </si>
  <si>
    <t>四ツ小屋</t>
  </si>
  <si>
    <t>土崎</t>
  </si>
  <si>
    <t>Sakura　A</t>
  </si>
  <si>
    <t>御所野A</t>
  </si>
  <si>
    <t>秋田泉</t>
  </si>
  <si>
    <t>Sakura　B</t>
  </si>
  <si>
    <t>御所野B</t>
  </si>
  <si>
    <t>本荘南A</t>
  </si>
  <si>
    <t>中仙おおたA</t>
  </si>
  <si>
    <t>港北</t>
  </si>
  <si>
    <t>本荘南B</t>
  </si>
  <si>
    <t>中仙おおたB</t>
  </si>
  <si>
    <t>築山</t>
  </si>
  <si>
    <t>エスペルドA</t>
  </si>
  <si>
    <t>西仙北FC</t>
  </si>
  <si>
    <t>鹿角B</t>
  </si>
  <si>
    <t>鹿角A</t>
  </si>
  <si>
    <t>Ｔ２G</t>
  </si>
  <si>
    <t>日新</t>
  </si>
  <si>
    <t>角館２nd</t>
  </si>
  <si>
    <t>大住</t>
  </si>
  <si>
    <t>-</t>
  </si>
  <si>
    <t>×</t>
  </si>
  <si>
    <t>×</t>
  </si>
  <si>
    <t>○</t>
  </si>
  <si>
    <t>○</t>
  </si>
  <si>
    <t>△</t>
  </si>
  <si>
    <t>△</t>
  </si>
  <si>
    <t>②</t>
  </si>
  <si>
    <t>①</t>
  </si>
  <si>
    <t>○</t>
  </si>
  <si>
    <t>×</t>
  </si>
  <si>
    <t>○</t>
  </si>
  <si>
    <t>×</t>
  </si>
  <si>
    <t>北秋田</t>
  </si>
  <si>
    <t>三種</t>
  </si>
  <si>
    <t>由利GB</t>
  </si>
  <si>
    <t>本荘南A</t>
  </si>
  <si>
    <t>湯沢A</t>
  </si>
  <si>
    <t>外旭川</t>
  </si>
  <si>
    <t>西目</t>
  </si>
  <si>
    <t>男鹿A</t>
  </si>
  <si>
    <t>四ツ小屋</t>
  </si>
  <si>
    <t>大住</t>
  </si>
  <si>
    <t>スポルティフA</t>
  </si>
  <si>
    <t>美郷A</t>
  </si>
  <si>
    <t>秋田ロク</t>
  </si>
  <si>
    <t>グロース</t>
  </si>
  <si>
    <t>勝平A</t>
  </si>
  <si>
    <t>本荘南B</t>
  </si>
  <si>
    <t>旭南</t>
  </si>
  <si>
    <t>中仙おおたA</t>
  </si>
  <si>
    <t>天王</t>
  </si>
  <si>
    <t>十文字</t>
  </si>
  <si>
    <t>Sakura　A</t>
  </si>
  <si>
    <t>旭川</t>
  </si>
  <si>
    <t>横手</t>
  </si>
  <si>
    <t>美郷B</t>
  </si>
  <si>
    <t>スポルティフB</t>
  </si>
  <si>
    <t>八橋</t>
  </si>
  <si>
    <t>下新城</t>
  </si>
  <si>
    <t>日新</t>
  </si>
  <si>
    <t>築山</t>
  </si>
  <si>
    <t>御所野B</t>
  </si>
  <si>
    <t>北秋田</t>
  </si>
  <si>
    <t>エスペルドA</t>
  </si>
  <si>
    <t>飯島</t>
  </si>
  <si>
    <t>仁井田A</t>
  </si>
  <si>
    <t>神岡</t>
  </si>
  <si>
    <t>ドリームF</t>
  </si>
  <si>
    <t>角館</t>
  </si>
  <si>
    <t>西仙北</t>
  </si>
  <si>
    <t>大曲A</t>
  </si>
  <si>
    <t>鹿角A</t>
  </si>
  <si>
    <t>能代</t>
  </si>
  <si>
    <t>大曲B</t>
  </si>
  <si>
    <t>ニカホA</t>
  </si>
  <si>
    <t>-</t>
  </si>
  <si>
    <t>-</t>
  </si>
  <si>
    <t>本荘南A</t>
  </si>
  <si>
    <t>湯沢A</t>
  </si>
  <si>
    <t>日新</t>
  </si>
  <si>
    <t>大曲A</t>
  </si>
  <si>
    <t>四ツ小屋</t>
  </si>
  <si>
    <t>スポルティフA</t>
  </si>
  <si>
    <t>ニカホA</t>
  </si>
  <si>
    <t>北秋田</t>
  </si>
  <si>
    <t>エスペルドA</t>
  </si>
  <si>
    <t>神岡</t>
  </si>
  <si>
    <t>グロース</t>
  </si>
  <si>
    <t>中仙おおた</t>
  </si>
  <si>
    <t>旭川</t>
  </si>
  <si>
    <t>横手</t>
  </si>
  <si>
    <t>PK(1-3)</t>
  </si>
  <si>
    <t>グロース</t>
  </si>
  <si>
    <t>スポルティフA</t>
  </si>
  <si>
    <t>4
3</t>
  </si>
  <si>
    <t>4
2</t>
  </si>
  <si>
    <t>PK(3-2)</t>
  </si>
  <si>
    <t>2
1</t>
  </si>
  <si>
    <t>2
3</t>
  </si>
  <si>
    <t>エスペルドA</t>
  </si>
  <si>
    <t>1-2</t>
  </si>
  <si>
    <t>2-1</t>
  </si>
  <si>
    <t>5-2</t>
  </si>
  <si>
    <t>PK(5-4)</t>
  </si>
  <si>
    <t>1-1
PK5-4</t>
  </si>
  <si>
    <t>4-5</t>
  </si>
  <si>
    <t>4-2</t>
  </si>
  <si>
    <t>6-0</t>
  </si>
  <si>
    <t>1-2</t>
  </si>
  <si>
    <t>スポルティフ秋田A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</si>
</sst>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dotted"/>
      <bottom/>
    </border>
    <border>
      <left/>
      <right style="dotted"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>
        <color rgb="FFFF0000"/>
      </left>
      <right/>
      <top/>
      <bottom/>
    </border>
    <border>
      <left style="medium">
        <color rgb="FFFF0000"/>
      </left>
      <right/>
      <top/>
      <bottom style="medium">
        <color rgb="FFFF0000"/>
      </bottom>
    </border>
    <border>
      <left style="medium">
        <color rgb="FFFF0000"/>
      </left>
      <right/>
      <top/>
      <bottom style="thin"/>
    </border>
    <border>
      <left style="medium">
        <color rgb="FFFF0000"/>
      </left>
      <right/>
      <top style="thin"/>
      <bottom/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/>
    </border>
    <border>
      <left/>
      <right style="medium">
        <color rgb="FFFF0000"/>
      </right>
      <top style="thin"/>
      <bottom/>
    </border>
    <border>
      <left/>
      <right style="medium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thin"/>
    </border>
    <border>
      <left/>
      <right/>
      <top/>
      <bottom style="thin"/>
    </border>
    <border>
      <left/>
      <right style="dotted"/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 diagonalUp="1" diagonalDown="1">
      <left style="thin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thin"/>
      <top style="medium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thin"/>
      <top/>
      <bottom style="medium"/>
      <diagonal style="thin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7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4" fillId="0" borderId="46" xfId="0" applyFont="1" applyBorder="1" applyAlignment="1">
      <alignment horizontal="center" shrinkToFit="1"/>
    </xf>
    <xf numFmtId="0" fontId="4" fillId="0" borderId="47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45" xfId="0" applyFont="1" applyBorder="1" applyAlignment="1">
      <alignment horizontal="center" shrinkToFit="1"/>
    </xf>
    <xf numFmtId="0" fontId="4" fillId="0" borderId="41" xfId="0" applyFont="1" applyBorder="1" applyAlignment="1">
      <alignment horizontal="center" shrinkToFit="1"/>
    </xf>
    <xf numFmtId="0" fontId="4" fillId="0" borderId="42" xfId="0" applyFont="1" applyBorder="1" applyAlignment="1">
      <alignment horizontal="center" shrinkToFit="1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6" fillId="0" borderId="61" xfId="0" applyFont="1" applyBorder="1" applyAlignment="1">
      <alignment horizontal="center" shrinkToFit="1"/>
    </xf>
    <xf numFmtId="0" fontId="6" fillId="0" borderId="51" xfId="0" applyFont="1" applyBorder="1" applyAlignment="1">
      <alignment horizontal="center" shrinkToFit="1"/>
    </xf>
    <xf numFmtId="0" fontId="6" fillId="0" borderId="50" xfId="0" applyFont="1" applyBorder="1" applyAlignment="1">
      <alignment horizont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0" fillId="0" borderId="14" xfId="0" applyBorder="1" applyAlignment="1">
      <alignment horizontal="center" vertical="top" shrinkToFit="1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20" fontId="4" fillId="0" borderId="17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20" fontId="0" fillId="0" borderId="44" xfId="0" applyNumberFormat="1" applyFont="1" applyBorder="1" applyAlignment="1">
      <alignment horizontal="center" vertical="center" shrinkToFit="1"/>
    </xf>
    <xf numFmtId="20" fontId="0" fillId="0" borderId="41" xfId="0" applyNumberFormat="1" applyFont="1" applyBorder="1" applyAlignment="1">
      <alignment horizontal="center" vertical="center" shrinkToFit="1"/>
    </xf>
    <xf numFmtId="20" fontId="0" fillId="0" borderId="16" xfId="0" applyNumberFormat="1" applyFont="1" applyBorder="1" applyAlignment="1">
      <alignment horizontal="center" vertical="center" shrinkToFit="1"/>
    </xf>
    <xf numFmtId="20" fontId="0" fillId="0" borderId="17" xfId="0" applyNumberFormat="1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 quotePrefix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56" fontId="4" fillId="0" borderId="21" xfId="0" applyNumberFormat="1" applyFont="1" applyBorder="1" applyAlignment="1" quotePrefix="1">
      <alignment horizontal="center" vertical="center" shrinkToFit="1"/>
    </xf>
    <xf numFmtId="0" fontId="4" fillId="0" borderId="17" xfId="0" applyFont="1" applyBorder="1" applyAlignment="1" quotePrefix="1">
      <alignment horizontal="center" vertical="center" shrinkToFit="1"/>
    </xf>
    <xf numFmtId="0" fontId="3" fillId="0" borderId="21" xfId="0" applyFont="1" applyBorder="1" applyAlignment="1" quotePrefix="1">
      <alignment horizontal="center" vertical="center" wrapText="1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shrinkToFit="1"/>
    </xf>
    <xf numFmtId="0" fontId="4" fillId="0" borderId="63" xfId="0" applyFont="1" applyBorder="1" applyAlignment="1" quotePrefix="1">
      <alignment horizontal="center" vertical="center" shrinkToFit="1"/>
    </xf>
    <xf numFmtId="20" fontId="4" fillId="0" borderId="46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 quotePrefix="1">
      <alignment horizontal="center" vertical="center"/>
    </xf>
    <xf numFmtId="0" fontId="4" fillId="0" borderId="46" xfId="0" applyFont="1" applyBorder="1" applyAlignment="1" quotePrefix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57150</xdr:colOff>
      <xdr:row>6</xdr:row>
      <xdr:rowOff>0</xdr:rowOff>
    </xdr:from>
    <xdr:ext cx="200025" cy="0"/>
    <xdr:sp fLocksText="0">
      <xdr:nvSpPr>
        <xdr:cNvPr id="1" name="Text Box 41"/>
        <xdr:cNvSpPr txBox="1">
          <a:spLocks noChangeArrowheads="1"/>
        </xdr:cNvSpPr>
      </xdr:nvSpPr>
      <xdr:spPr>
        <a:xfrm>
          <a:off x="31337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6</xdr:row>
      <xdr:rowOff>0</xdr:rowOff>
    </xdr:from>
    <xdr:ext cx="200025" cy="0"/>
    <xdr:sp fLocksText="0">
      <xdr:nvSpPr>
        <xdr:cNvPr id="2" name="Text Box 42"/>
        <xdr:cNvSpPr txBox="1">
          <a:spLocks noChangeArrowheads="1"/>
        </xdr:cNvSpPr>
      </xdr:nvSpPr>
      <xdr:spPr>
        <a:xfrm>
          <a:off x="31337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6</xdr:row>
      <xdr:rowOff>0</xdr:rowOff>
    </xdr:from>
    <xdr:ext cx="200025" cy="0"/>
    <xdr:sp fLocksText="0">
      <xdr:nvSpPr>
        <xdr:cNvPr id="3" name="Text Box 43"/>
        <xdr:cNvSpPr txBox="1">
          <a:spLocks noChangeArrowheads="1"/>
        </xdr:cNvSpPr>
      </xdr:nvSpPr>
      <xdr:spPr>
        <a:xfrm>
          <a:off x="31337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6</xdr:row>
      <xdr:rowOff>0</xdr:rowOff>
    </xdr:from>
    <xdr:ext cx="200025" cy="0"/>
    <xdr:sp fLocksText="0">
      <xdr:nvSpPr>
        <xdr:cNvPr id="4" name="Text Box 44"/>
        <xdr:cNvSpPr txBox="1">
          <a:spLocks noChangeArrowheads="1"/>
        </xdr:cNvSpPr>
      </xdr:nvSpPr>
      <xdr:spPr>
        <a:xfrm>
          <a:off x="31337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</xdr:colOff>
      <xdr:row>6</xdr:row>
      <xdr:rowOff>0</xdr:rowOff>
    </xdr:from>
    <xdr:ext cx="200025" cy="0"/>
    <xdr:sp fLocksText="0">
      <xdr:nvSpPr>
        <xdr:cNvPr id="5" name="Text Box 117"/>
        <xdr:cNvSpPr txBox="1">
          <a:spLocks noChangeArrowheads="1"/>
        </xdr:cNvSpPr>
      </xdr:nvSpPr>
      <xdr:spPr>
        <a:xfrm>
          <a:off x="30956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</xdr:colOff>
      <xdr:row>6</xdr:row>
      <xdr:rowOff>0</xdr:rowOff>
    </xdr:from>
    <xdr:ext cx="200025" cy="0"/>
    <xdr:sp fLocksText="0">
      <xdr:nvSpPr>
        <xdr:cNvPr id="6" name="Text Box 118"/>
        <xdr:cNvSpPr txBox="1">
          <a:spLocks noChangeArrowheads="1"/>
        </xdr:cNvSpPr>
      </xdr:nvSpPr>
      <xdr:spPr>
        <a:xfrm>
          <a:off x="30956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6</xdr:row>
      <xdr:rowOff>0</xdr:rowOff>
    </xdr:from>
    <xdr:ext cx="200025" cy="0"/>
    <xdr:sp fLocksText="0">
      <xdr:nvSpPr>
        <xdr:cNvPr id="7" name="Text Box 41"/>
        <xdr:cNvSpPr txBox="1">
          <a:spLocks noChangeArrowheads="1"/>
        </xdr:cNvSpPr>
      </xdr:nvSpPr>
      <xdr:spPr>
        <a:xfrm>
          <a:off x="31337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6</xdr:row>
      <xdr:rowOff>0</xdr:rowOff>
    </xdr:from>
    <xdr:ext cx="200025" cy="0"/>
    <xdr:sp fLocksText="0">
      <xdr:nvSpPr>
        <xdr:cNvPr id="8" name="Text Box 42"/>
        <xdr:cNvSpPr txBox="1">
          <a:spLocks noChangeArrowheads="1"/>
        </xdr:cNvSpPr>
      </xdr:nvSpPr>
      <xdr:spPr>
        <a:xfrm>
          <a:off x="31337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6</xdr:row>
      <xdr:rowOff>0</xdr:rowOff>
    </xdr:from>
    <xdr:ext cx="200025" cy="0"/>
    <xdr:sp fLocksText="0">
      <xdr:nvSpPr>
        <xdr:cNvPr id="9" name="Text Box 43"/>
        <xdr:cNvSpPr txBox="1">
          <a:spLocks noChangeArrowheads="1"/>
        </xdr:cNvSpPr>
      </xdr:nvSpPr>
      <xdr:spPr>
        <a:xfrm>
          <a:off x="31337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6</xdr:row>
      <xdr:rowOff>0</xdr:rowOff>
    </xdr:from>
    <xdr:ext cx="200025" cy="0"/>
    <xdr:sp fLocksText="0">
      <xdr:nvSpPr>
        <xdr:cNvPr id="10" name="Text Box 44"/>
        <xdr:cNvSpPr txBox="1">
          <a:spLocks noChangeArrowheads="1"/>
        </xdr:cNvSpPr>
      </xdr:nvSpPr>
      <xdr:spPr>
        <a:xfrm>
          <a:off x="31337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</xdr:colOff>
      <xdr:row>6</xdr:row>
      <xdr:rowOff>0</xdr:rowOff>
    </xdr:from>
    <xdr:ext cx="200025" cy="0"/>
    <xdr:sp fLocksText="0">
      <xdr:nvSpPr>
        <xdr:cNvPr id="11" name="Text Box 117"/>
        <xdr:cNvSpPr txBox="1">
          <a:spLocks noChangeArrowheads="1"/>
        </xdr:cNvSpPr>
      </xdr:nvSpPr>
      <xdr:spPr>
        <a:xfrm>
          <a:off x="30956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</xdr:colOff>
      <xdr:row>6</xdr:row>
      <xdr:rowOff>0</xdr:rowOff>
    </xdr:from>
    <xdr:ext cx="200025" cy="0"/>
    <xdr:sp fLocksText="0">
      <xdr:nvSpPr>
        <xdr:cNvPr id="12" name="Text Box 118"/>
        <xdr:cNvSpPr txBox="1">
          <a:spLocks noChangeArrowheads="1"/>
        </xdr:cNvSpPr>
      </xdr:nvSpPr>
      <xdr:spPr>
        <a:xfrm>
          <a:off x="30956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6</xdr:row>
      <xdr:rowOff>0</xdr:rowOff>
    </xdr:from>
    <xdr:ext cx="200025" cy="0"/>
    <xdr:sp fLocksText="0">
      <xdr:nvSpPr>
        <xdr:cNvPr id="13" name="Text Box 41"/>
        <xdr:cNvSpPr txBox="1">
          <a:spLocks noChangeArrowheads="1"/>
        </xdr:cNvSpPr>
      </xdr:nvSpPr>
      <xdr:spPr>
        <a:xfrm>
          <a:off x="31337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6</xdr:row>
      <xdr:rowOff>0</xdr:rowOff>
    </xdr:from>
    <xdr:ext cx="200025" cy="0"/>
    <xdr:sp fLocksText="0">
      <xdr:nvSpPr>
        <xdr:cNvPr id="14" name="Text Box 42"/>
        <xdr:cNvSpPr txBox="1">
          <a:spLocks noChangeArrowheads="1"/>
        </xdr:cNvSpPr>
      </xdr:nvSpPr>
      <xdr:spPr>
        <a:xfrm>
          <a:off x="31337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6</xdr:row>
      <xdr:rowOff>0</xdr:rowOff>
    </xdr:from>
    <xdr:ext cx="200025" cy="0"/>
    <xdr:sp fLocksText="0">
      <xdr:nvSpPr>
        <xdr:cNvPr id="15" name="Text Box 43"/>
        <xdr:cNvSpPr txBox="1">
          <a:spLocks noChangeArrowheads="1"/>
        </xdr:cNvSpPr>
      </xdr:nvSpPr>
      <xdr:spPr>
        <a:xfrm>
          <a:off x="31337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6</xdr:row>
      <xdr:rowOff>0</xdr:rowOff>
    </xdr:from>
    <xdr:ext cx="200025" cy="0"/>
    <xdr:sp fLocksText="0">
      <xdr:nvSpPr>
        <xdr:cNvPr id="16" name="Text Box 44"/>
        <xdr:cNvSpPr txBox="1">
          <a:spLocks noChangeArrowheads="1"/>
        </xdr:cNvSpPr>
      </xdr:nvSpPr>
      <xdr:spPr>
        <a:xfrm>
          <a:off x="31337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</xdr:colOff>
      <xdr:row>6</xdr:row>
      <xdr:rowOff>0</xdr:rowOff>
    </xdr:from>
    <xdr:ext cx="200025" cy="0"/>
    <xdr:sp fLocksText="0">
      <xdr:nvSpPr>
        <xdr:cNvPr id="17" name="Text Box 117"/>
        <xdr:cNvSpPr txBox="1">
          <a:spLocks noChangeArrowheads="1"/>
        </xdr:cNvSpPr>
      </xdr:nvSpPr>
      <xdr:spPr>
        <a:xfrm>
          <a:off x="30956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</xdr:colOff>
      <xdr:row>6</xdr:row>
      <xdr:rowOff>0</xdr:rowOff>
    </xdr:from>
    <xdr:ext cx="200025" cy="0"/>
    <xdr:sp fLocksText="0">
      <xdr:nvSpPr>
        <xdr:cNvPr id="18" name="Text Box 118"/>
        <xdr:cNvSpPr txBox="1">
          <a:spLocks noChangeArrowheads="1"/>
        </xdr:cNvSpPr>
      </xdr:nvSpPr>
      <xdr:spPr>
        <a:xfrm>
          <a:off x="30956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6</xdr:row>
      <xdr:rowOff>0</xdr:rowOff>
    </xdr:from>
    <xdr:ext cx="200025" cy="0"/>
    <xdr:sp fLocksText="0">
      <xdr:nvSpPr>
        <xdr:cNvPr id="19" name="Text Box 41"/>
        <xdr:cNvSpPr txBox="1">
          <a:spLocks noChangeArrowheads="1"/>
        </xdr:cNvSpPr>
      </xdr:nvSpPr>
      <xdr:spPr>
        <a:xfrm>
          <a:off x="31337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6</xdr:row>
      <xdr:rowOff>0</xdr:rowOff>
    </xdr:from>
    <xdr:ext cx="200025" cy="0"/>
    <xdr:sp fLocksText="0">
      <xdr:nvSpPr>
        <xdr:cNvPr id="20" name="Text Box 42"/>
        <xdr:cNvSpPr txBox="1">
          <a:spLocks noChangeArrowheads="1"/>
        </xdr:cNvSpPr>
      </xdr:nvSpPr>
      <xdr:spPr>
        <a:xfrm>
          <a:off x="31337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6</xdr:row>
      <xdr:rowOff>0</xdr:rowOff>
    </xdr:from>
    <xdr:ext cx="200025" cy="0"/>
    <xdr:sp fLocksText="0">
      <xdr:nvSpPr>
        <xdr:cNvPr id="21" name="Text Box 43"/>
        <xdr:cNvSpPr txBox="1">
          <a:spLocks noChangeArrowheads="1"/>
        </xdr:cNvSpPr>
      </xdr:nvSpPr>
      <xdr:spPr>
        <a:xfrm>
          <a:off x="31337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6</xdr:row>
      <xdr:rowOff>0</xdr:rowOff>
    </xdr:from>
    <xdr:ext cx="200025" cy="0"/>
    <xdr:sp fLocksText="0">
      <xdr:nvSpPr>
        <xdr:cNvPr id="22" name="Text Box 44"/>
        <xdr:cNvSpPr txBox="1">
          <a:spLocks noChangeArrowheads="1"/>
        </xdr:cNvSpPr>
      </xdr:nvSpPr>
      <xdr:spPr>
        <a:xfrm>
          <a:off x="31337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</xdr:colOff>
      <xdr:row>6</xdr:row>
      <xdr:rowOff>0</xdr:rowOff>
    </xdr:from>
    <xdr:ext cx="200025" cy="0"/>
    <xdr:sp fLocksText="0">
      <xdr:nvSpPr>
        <xdr:cNvPr id="23" name="Text Box 117"/>
        <xdr:cNvSpPr txBox="1">
          <a:spLocks noChangeArrowheads="1"/>
        </xdr:cNvSpPr>
      </xdr:nvSpPr>
      <xdr:spPr>
        <a:xfrm>
          <a:off x="30956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</xdr:colOff>
      <xdr:row>6</xdr:row>
      <xdr:rowOff>0</xdr:rowOff>
    </xdr:from>
    <xdr:ext cx="200025" cy="0"/>
    <xdr:sp fLocksText="0">
      <xdr:nvSpPr>
        <xdr:cNvPr id="24" name="Text Box 118"/>
        <xdr:cNvSpPr txBox="1">
          <a:spLocks noChangeArrowheads="1"/>
        </xdr:cNvSpPr>
      </xdr:nvSpPr>
      <xdr:spPr>
        <a:xfrm>
          <a:off x="3095625" y="118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41"/>
  <sheetViews>
    <sheetView zoomScalePageLayoutView="0" workbookViewId="0" topLeftCell="A1">
      <selection activeCell="A1" sqref="A1:AM1"/>
    </sheetView>
  </sheetViews>
  <sheetFormatPr defaultColWidth="9.00390625" defaultRowHeight="13.5"/>
  <cols>
    <col min="1" max="10" width="2.375" style="0" customWidth="1"/>
    <col min="11" max="11" width="3.50390625" style="0" bestFit="1" customWidth="1"/>
    <col min="12" max="12" width="2.375" style="0" customWidth="1"/>
    <col min="13" max="13" width="3.50390625" style="0" bestFit="1" customWidth="1"/>
    <col min="14" max="14" width="2.375" style="0" customWidth="1"/>
    <col min="15" max="15" width="3.50390625" style="0" bestFit="1" customWidth="1"/>
    <col min="16" max="16" width="2.375" style="0" customWidth="1"/>
    <col min="17" max="17" width="3.50390625" style="0" bestFit="1" customWidth="1"/>
    <col min="18" max="18" width="2.375" style="0" customWidth="1"/>
    <col min="19" max="19" width="3.50390625" style="0" bestFit="1" customWidth="1"/>
    <col min="20" max="22" width="2.375" style="0" customWidth="1"/>
    <col min="23" max="23" width="3.50390625" style="0" bestFit="1" customWidth="1"/>
    <col min="24" max="40" width="2.375" style="0" customWidth="1"/>
  </cols>
  <sheetData>
    <row r="1" spans="1:40" ht="18.75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22"/>
    </row>
    <row r="2" ht="14.25" thickBot="1"/>
    <row r="3" spans="1:39" ht="13.5">
      <c r="A3" s="76" t="s">
        <v>74</v>
      </c>
      <c r="B3" s="77"/>
      <c r="C3" s="77"/>
      <c r="D3" s="77"/>
      <c r="E3" s="77"/>
      <c r="F3" s="77"/>
      <c r="G3" s="77"/>
      <c r="H3" s="78" t="s">
        <v>138</v>
      </c>
      <c r="I3" s="78"/>
      <c r="J3" s="78"/>
      <c r="K3" s="78"/>
      <c r="L3" s="78" t="s">
        <v>174</v>
      </c>
      <c r="M3" s="78"/>
      <c r="N3" s="78"/>
      <c r="O3" s="78"/>
      <c r="P3" s="78" t="s">
        <v>134</v>
      </c>
      <c r="Q3" s="78"/>
      <c r="R3" s="78"/>
      <c r="S3" s="78"/>
      <c r="T3" s="78" t="s">
        <v>107</v>
      </c>
      <c r="U3" s="78"/>
      <c r="V3" s="78"/>
      <c r="W3" s="78"/>
      <c r="X3" s="70" t="s">
        <v>75</v>
      </c>
      <c r="Y3" s="70"/>
      <c r="Z3" s="70" t="s">
        <v>76</v>
      </c>
      <c r="AA3" s="70"/>
      <c r="AB3" s="70" t="s">
        <v>77</v>
      </c>
      <c r="AC3" s="70"/>
      <c r="AD3" s="70" t="s">
        <v>78</v>
      </c>
      <c r="AE3" s="70"/>
      <c r="AF3" s="70" t="s">
        <v>79</v>
      </c>
      <c r="AG3" s="70"/>
      <c r="AH3" s="70" t="s">
        <v>80</v>
      </c>
      <c r="AI3" s="70"/>
      <c r="AJ3" s="70" t="s">
        <v>81</v>
      </c>
      <c r="AK3" s="70"/>
      <c r="AL3" s="70" t="s">
        <v>82</v>
      </c>
      <c r="AM3" s="71"/>
    </row>
    <row r="4" spans="1:39" ht="13.5">
      <c r="A4" s="72">
        <v>1</v>
      </c>
      <c r="B4" s="73"/>
      <c r="C4" s="74" t="s">
        <v>138</v>
      </c>
      <c r="D4" s="74"/>
      <c r="E4" s="74"/>
      <c r="F4" s="74"/>
      <c r="G4" s="74"/>
      <c r="H4" s="75"/>
      <c r="I4" s="75"/>
      <c r="J4" s="75"/>
      <c r="K4" s="75"/>
      <c r="L4" s="23" t="s">
        <v>187</v>
      </c>
      <c r="M4" s="24">
        <v>1</v>
      </c>
      <c r="N4" s="24" t="s">
        <v>185</v>
      </c>
      <c r="O4" s="25">
        <v>3</v>
      </c>
      <c r="P4" s="23" t="s">
        <v>189</v>
      </c>
      <c r="Q4" s="24">
        <v>6</v>
      </c>
      <c r="R4" s="24" t="s">
        <v>185</v>
      </c>
      <c r="S4" s="25">
        <v>0</v>
      </c>
      <c r="T4" s="23" t="s">
        <v>189</v>
      </c>
      <c r="U4" s="24">
        <v>3</v>
      </c>
      <c r="V4" s="24" t="s">
        <v>185</v>
      </c>
      <c r="W4" s="25">
        <v>2</v>
      </c>
      <c r="X4" s="73">
        <v>2</v>
      </c>
      <c r="Y4" s="73"/>
      <c r="Z4" s="73">
        <v>0</v>
      </c>
      <c r="AA4" s="73"/>
      <c r="AB4" s="73">
        <v>1</v>
      </c>
      <c r="AC4" s="73"/>
      <c r="AD4" s="73">
        <f>X4*3+Z4</f>
        <v>6</v>
      </c>
      <c r="AE4" s="73"/>
      <c r="AF4" s="73">
        <f>M4+Q4+U4</f>
        <v>10</v>
      </c>
      <c r="AG4" s="73"/>
      <c r="AH4" s="73">
        <f>O4+S4+W4</f>
        <v>5</v>
      </c>
      <c r="AI4" s="73"/>
      <c r="AJ4" s="73">
        <f>AF4-AH4</f>
        <v>5</v>
      </c>
      <c r="AK4" s="73"/>
      <c r="AL4" s="73" t="s">
        <v>192</v>
      </c>
      <c r="AM4" s="79"/>
    </row>
    <row r="5" spans="1:39" ht="13.5">
      <c r="A5" s="72">
        <v>2</v>
      </c>
      <c r="B5" s="73"/>
      <c r="C5" s="74" t="s">
        <v>174</v>
      </c>
      <c r="D5" s="74"/>
      <c r="E5" s="74"/>
      <c r="F5" s="74"/>
      <c r="G5" s="74"/>
      <c r="H5" s="23" t="s">
        <v>189</v>
      </c>
      <c r="I5" s="24">
        <f>O4</f>
        <v>3</v>
      </c>
      <c r="J5" s="24" t="s">
        <v>185</v>
      </c>
      <c r="K5" s="25">
        <f>M4</f>
        <v>1</v>
      </c>
      <c r="L5" s="75"/>
      <c r="M5" s="75"/>
      <c r="N5" s="75"/>
      <c r="O5" s="75"/>
      <c r="P5" s="23" t="s">
        <v>189</v>
      </c>
      <c r="Q5" s="24">
        <v>5</v>
      </c>
      <c r="R5" s="24" t="s">
        <v>185</v>
      </c>
      <c r="S5" s="25">
        <v>0</v>
      </c>
      <c r="T5" s="23" t="s">
        <v>191</v>
      </c>
      <c r="U5" s="24">
        <v>0</v>
      </c>
      <c r="V5" s="24" t="s">
        <v>185</v>
      </c>
      <c r="W5" s="25">
        <v>0</v>
      </c>
      <c r="X5" s="73">
        <v>2</v>
      </c>
      <c r="Y5" s="73"/>
      <c r="Z5" s="73">
        <v>1</v>
      </c>
      <c r="AA5" s="73"/>
      <c r="AB5" s="73">
        <v>0</v>
      </c>
      <c r="AC5" s="73"/>
      <c r="AD5" s="73">
        <f>X5*3+Z5</f>
        <v>7</v>
      </c>
      <c r="AE5" s="73"/>
      <c r="AF5" s="73">
        <f>I5+Q5+U5</f>
        <v>8</v>
      </c>
      <c r="AG5" s="73"/>
      <c r="AH5" s="73">
        <f>K5+S5+W5</f>
        <v>1</v>
      </c>
      <c r="AI5" s="73"/>
      <c r="AJ5" s="73">
        <f>AF5-AH5</f>
        <v>7</v>
      </c>
      <c r="AK5" s="73"/>
      <c r="AL5" s="73" t="s">
        <v>193</v>
      </c>
      <c r="AM5" s="79"/>
    </row>
    <row r="6" spans="1:39" ht="13.5">
      <c r="A6" s="72">
        <v>3</v>
      </c>
      <c r="B6" s="73"/>
      <c r="C6" s="74" t="s">
        <v>134</v>
      </c>
      <c r="D6" s="74"/>
      <c r="E6" s="74"/>
      <c r="F6" s="74"/>
      <c r="G6" s="74"/>
      <c r="H6" s="23" t="s">
        <v>187</v>
      </c>
      <c r="I6" s="24">
        <f>S4</f>
        <v>0</v>
      </c>
      <c r="J6" s="24" t="s">
        <v>185</v>
      </c>
      <c r="K6" s="25">
        <f>Q4</f>
        <v>6</v>
      </c>
      <c r="L6" s="23" t="s">
        <v>186</v>
      </c>
      <c r="M6" s="24">
        <f>S5</f>
        <v>0</v>
      </c>
      <c r="N6" s="24" t="s">
        <v>185</v>
      </c>
      <c r="O6" s="25">
        <f>Q5</f>
        <v>5</v>
      </c>
      <c r="P6" s="75"/>
      <c r="Q6" s="75"/>
      <c r="R6" s="75"/>
      <c r="S6" s="75"/>
      <c r="T6" s="23" t="s">
        <v>187</v>
      </c>
      <c r="U6" s="24">
        <v>1</v>
      </c>
      <c r="V6" s="24" t="s">
        <v>185</v>
      </c>
      <c r="W6" s="25">
        <v>4</v>
      </c>
      <c r="X6" s="73">
        <v>0</v>
      </c>
      <c r="Y6" s="73"/>
      <c r="Z6" s="73">
        <v>0</v>
      </c>
      <c r="AA6" s="73"/>
      <c r="AB6" s="73">
        <v>3</v>
      </c>
      <c r="AC6" s="73"/>
      <c r="AD6" s="73">
        <f>X6*3+Z6</f>
        <v>0</v>
      </c>
      <c r="AE6" s="73"/>
      <c r="AF6" s="73">
        <f>I6+M6+U6</f>
        <v>1</v>
      </c>
      <c r="AG6" s="73"/>
      <c r="AH6" s="73">
        <f>K6+O6+W6</f>
        <v>15</v>
      </c>
      <c r="AI6" s="73"/>
      <c r="AJ6" s="73">
        <f>AF6-AH6</f>
        <v>-14</v>
      </c>
      <c r="AK6" s="73"/>
      <c r="AL6" s="73">
        <v>4</v>
      </c>
      <c r="AM6" s="79"/>
    </row>
    <row r="7" spans="1:39" ht="14.25" thickBot="1">
      <c r="A7" s="82">
        <v>4</v>
      </c>
      <c r="B7" s="80"/>
      <c r="C7" s="83" t="s">
        <v>107</v>
      </c>
      <c r="D7" s="83"/>
      <c r="E7" s="83"/>
      <c r="F7" s="83"/>
      <c r="G7" s="83"/>
      <c r="H7" s="23" t="s">
        <v>186</v>
      </c>
      <c r="I7" s="24">
        <f>W4</f>
        <v>2</v>
      </c>
      <c r="J7" s="24" t="s">
        <v>185</v>
      </c>
      <c r="K7" s="25">
        <f>U4</f>
        <v>3</v>
      </c>
      <c r="L7" s="23" t="s">
        <v>191</v>
      </c>
      <c r="M7" s="24">
        <f>W5</f>
        <v>0</v>
      </c>
      <c r="N7" s="24" t="s">
        <v>185</v>
      </c>
      <c r="O7" s="25">
        <f>U5</f>
        <v>0</v>
      </c>
      <c r="P7" s="23" t="s">
        <v>189</v>
      </c>
      <c r="Q7" s="24">
        <f>W6</f>
        <v>4</v>
      </c>
      <c r="R7" s="24" t="s">
        <v>185</v>
      </c>
      <c r="S7" s="25">
        <f>U6</f>
        <v>1</v>
      </c>
      <c r="T7" s="84"/>
      <c r="U7" s="84"/>
      <c r="V7" s="84"/>
      <c r="W7" s="84"/>
      <c r="X7" s="80">
        <v>1</v>
      </c>
      <c r="Y7" s="80"/>
      <c r="Z7" s="80">
        <v>1</v>
      </c>
      <c r="AA7" s="80"/>
      <c r="AB7" s="80">
        <v>1</v>
      </c>
      <c r="AC7" s="80"/>
      <c r="AD7" s="80">
        <f>X7*3+Z7</f>
        <v>4</v>
      </c>
      <c r="AE7" s="80"/>
      <c r="AF7" s="80">
        <f>I7+M7+Q7</f>
        <v>6</v>
      </c>
      <c r="AG7" s="80"/>
      <c r="AH7" s="80">
        <f>K7+O7+S7</f>
        <v>4</v>
      </c>
      <c r="AI7" s="80"/>
      <c r="AJ7" s="80">
        <f>AF7-AH7</f>
        <v>2</v>
      </c>
      <c r="AK7" s="80"/>
      <c r="AL7" s="80">
        <v>3</v>
      </c>
      <c r="AM7" s="81"/>
    </row>
    <row r="8" spans="1:39" ht="13.5">
      <c r="A8" s="76" t="s">
        <v>83</v>
      </c>
      <c r="B8" s="77"/>
      <c r="C8" s="77"/>
      <c r="D8" s="77"/>
      <c r="E8" s="77"/>
      <c r="F8" s="77"/>
      <c r="G8" s="77"/>
      <c r="H8" s="78" t="s">
        <v>130</v>
      </c>
      <c r="I8" s="78"/>
      <c r="J8" s="78"/>
      <c r="K8" s="78"/>
      <c r="L8" s="78" t="s">
        <v>179</v>
      </c>
      <c r="M8" s="78"/>
      <c r="N8" s="78"/>
      <c r="O8" s="78"/>
      <c r="P8" s="78" t="s">
        <v>115</v>
      </c>
      <c r="Q8" s="78"/>
      <c r="R8" s="78"/>
      <c r="S8" s="78"/>
      <c r="T8" s="78" t="s">
        <v>151</v>
      </c>
      <c r="U8" s="78"/>
      <c r="V8" s="78"/>
      <c r="W8" s="78"/>
      <c r="X8" s="70" t="s">
        <v>75</v>
      </c>
      <c r="Y8" s="70"/>
      <c r="Z8" s="70" t="s">
        <v>76</v>
      </c>
      <c r="AA8" s="70"/>
      <c r="AB8" s="70" t="s">
        <v>77</v>
      </c>
      <c r="AC8" s="70"/>
      <c r="AD8" s="70" t="s">
        <v>78</v>
      </c>
      <c r="AE8" s="70"/>
      <c r="AF8" s="70" t="s">
        <v>79</v>
      </c>
      <c r="AG8" s="70"/>
      <c r="AH8" s="70" t="s">
        <v>80</v>
      </c>
      <c r="AI8" s="70"/>
      <c r="AJ8" s="70" t="s">
        <v>81</v>
      </c>
      <c r="AK8" s="70"/>
      <c r="AL8" s="70" t="s">
        <v>82</v>
      </c>
      <c r="AM8" s="71"/>
    </row>
    <row r="9" spans="1:39" ht="13.5">
      <c r="A9" s="72">
        <v>1</v>
      </c>
      <c r="B9" s="73"/>
      <c r="C9" s="74" t="s">
        <v>130</v>
      </c>
      <c r="D9" s="74"/>
      <c r="E9" s="74"/>
      <c r="F9" s="74"/>
      <c r="G9" s="74"/>
      <c r="H9" s="75"/>
      <c r="I9" s="75"/>
      <c r="J9" s="75"/>
      <c r="K9" s="75"/>
      <c r="L9" s="23" t="s">
        <v>189</v>
      </c>
      <c r="M9" s="24">
        <v>9</v>
      </c>
      <c r="N9" s="24" t="s">
        <v>185</v>
      </c>
      <c r="O9" s="25">
        <v>1</v>
      </c>
      <c r="P9" s="23" t="s">
        <v>189</v>
      </c>
      <c r="Q9" s="24">
        <v>5</v>
      </c>
      <c r="R9" s="24" t="s">
        <v>185</v>
      </c>
      <c r="S9" s="25">
        <v>0</v>
      </c>
      <c r="T9" s="23" t="s">
        <v>188</v>
      </c>
      <c r="U9" s="24">
        <v>3</v>
      </c>
      <c r="V9" s="24" t="s">
        <v>185</v>
      </c>
      <c r="W9" s="25">
        <v>0</v>
      </c>
      <c r="X9" s="73">
        <v>3</v>
      </c>
      <c r="Y9" s="73"/>
      <c r="Z9" s="73">
        <v>0</v>
      </c>
      <c r="AA9" s="73"/>
      <c r="AB9" s="73">
        <v>0</v>
      </c>
      <c r="AC9" s="73"/>
      <c r="AD9" s="73">
        <f>X9*3+Z9</f>
        <v>9</v>
      </c>
      <c r="AE9" s="73"/>
      <c r="AF9" s="73">
        <f>M9+Q9+U9</f>
        <v>17</v>
      </c>
      <c r="AG9" s="73"/>
      <c r="AH9" s="73">
        <f>O9+S9+W9</f>
        <v>1</v>
      </c>
      <c r="AI9" s="73"/>
      <c r="AJ9" s="73">
        <f>AF9-AH9</f>
        <v>16</v>
      </c>
      <c r="AK9" s="73"/>
      <c r="AL9" s="73" t="s">
        <v>72</v>
      </c>
      <c r="AM9" s="79"/>
    </row>
    <row r="10" spans="1:39" ht="13.5">
      <c r="A10" s="72">
        <v>2</v>
      </c>
      <c r="B10" s="73"/>
      <c r="C10" s="74" t="s">
        <v>179</v>
      </c>
      <c r="D10" s="74"/>
      <c r="E10" s="74"/>
      <c r="F10" s="74"/>
      <c r="G10" s="74"/>
      <c r="H10" s="23" t="s">
        <v>187</v>
      </c>
      <c r="I10" s="24">
        <f>O9</f>
        <v>1</v>
      </c>
      <c r="J10" s="24" t="s">
        <v>185</v>
      </c>
      <c r="K10" s="25">
        <f>M9</f>
        <v>9</v>
      </c>
      <c r="L10" s="75"/>
      <c r="M10" s="75"/>
      <c r="N10" s="75"/>
      <c r="O10" s="75"/>
      <c r="P10" s="23" t="s">
        <v>186</v>
      </c>
      <c r="Q10" s="24">
        <v>1</v>
      </c>
      <c r="R10" s="24" t="s">
        <v>185</v>
      </c>
      <c r="S10" s="25">
        <v>3</v>
      </c>
      <c r="T10" s="23" t="s">
        <v>187</v>
      </c>
      <c r="U10" s="24">
        <v>0</v>
      </c>
      <c r="V10" s="24" t="s">
        <v>185</v>
      </c>
      <c r="W10" s="25">
        <v>5</v>
      </c>
      <c r="X10" s="73">
        <v>0</v>
      </c>
      <c r="Y10" s="73"/>
      <c r="Z10" s="73">
        <v>0</v>
      </c>
      <c r="AA10" s="73"/>
      <c r="AB10" s="73">
        <v>3</v>
      </c>
      <c r="AC10" s="73"/>
      <c r="AD10" s="73">
        <f>X10*3+Z10</f>
        <v>0</v>
      </c>
      <c r="AE10" s="73"/>
      <c r="AF10" s="73">
        <f>I10+Q10+U10</f>
        <v>2</v>
      </c>
      <c r="AG10" s="73"/>
      <c r="AH10" s="73">
        <f>K10+S10+W10</f>
        <v>17</v>
      </c>
      <c r="AI10" s="73"/>
      <c r="AJ10" s="73">
        <f>AF10-AH10</f>
        <v>-15</v>
      </c>
      <c r="AK10" s="73"/>
      <c r="AL10" s="73">
        <v>4</v>
      </c>
      <c r="AM10" s="79"/>
    </row>
    <row r="11" spans="1:39" ht="13.5">
      <c r="A11" s="72">
        <v>3</v>
      </c>
      <c r="B11" s="73"/>
      <c r="C11" s="74" t="s">
        <v>115</v>
      </c>
      <c r="D11" s="74"/>
      <c r="E11" s="74"/>
      <c r="F11" s="74"/>
      <c r="G11" s="74"/>
      <c r="H11" s="23" t="s">
        <v>186</v>
      </c>
      <c r="I11" s="24">
        <f>S9</f>
        <v>0</v>
      </c>
      <c r="J11" s="24" t="s">
        <v>185</v>
      </c>
      <c r="K11" s="25">
        <f>Q9</f>
        <v>5</v>
      </c>
      <c r="L11" s="23" t="s">
        <v>188</v>
      </c>
      <c r="M11" s="24">
        <f>S10</f>
        <v>3</v>
      </c>
      <c r="N11" s="24" t="s">
        <v>185</v>
      </c>
      <c r="O11" s="25">
        <f>Q10</f>
        <v>1</v>
      </c>
      <c r="P11" s="75"/>
      <c r="Q11" s="75"/>
      <c r="R11" s="75"/>
      <c r="S11" s="75"/>
      <c r="T11" s="23" t="s">
        <v>187</v>
      </c>
      <c r="U11" s="24">
        <v>2</v>
      </c>
      <c r="V11" s="24" t="s">
        <v>185</v>
      </c>
      <c r="W11" s="25">
        <v>4</v>
      </c>
      <c r="X11" s="73">
        <v>1</v>
      </c>
      <c r="Y11" s="73"/>
      <c r="Z11" s="73">
        <v>0</v>
      </c>
      <c r="AA11" s="73"/>
      <c r="AB11" s="73">
        <v>2</v>
      </c>
      <c r="AC11" s="73"/>
      <c r="AD11" s="73">
        <f>X11*3+Z11</f>
        <v>3</v>
      </c>
      <c r="AE11" s="73"/>
      <c r="AF11" s="73">
        <f>I11+M11+U11</f>
        <v>5</v>
      </c>
      <c r="AG11" s="73"/>
      <c r="AH11" s="73">
        <f>K11+O11+W11</f>
        <v>10</v>
      </c>
      <c r="AI11" s="73"/>
      <c r="AJ11" s="73">
        <f>AF11-AH11</f>
        <v>-5</v>
      </c>
      <c r="AK11" s="73"/>
      <c r="AL11" s="73">
        <v>3</v>
      </c>
      <c r="AM11" s="79"/>
    </row>
    <row r="12" spans="1:39" ht="14.25" thickBot="1">
      <c r="A12" s="82">
        <v>4</v>
      </c>
      <c r="B12" s="80"/>
      <c r="C12" s="83" t="s">
        <v>151</v>
      </c>
      <c r="D12" s="83"/>
      <c r="E12" s="83"/>
      <c r="F12" s="83"/>
      <c r="G12" s="83"/>
      <c r="H12" s="23" t="s">
        <v>186</v>
      </c>
      <c r="I12" s="24">
        <f>W9</f>
        <v>0</v>
      </c>
      <c r="J12" s="24" t="s">
        <v>185</v>
      </c>
      <c r="K12" s="25">
        <f>U9</f>
        <v>3</v>
      </c>
      <c r="L12" s="23" t="s">
        <v>189</v>
      </c>
      <c r="M12" s="24">
        <f>W10</f>
        <v>5</v>
      </c>
      <c r="N12" s="24" t="s">
        <v>185</v>
      </c>
      <c r="O12" s="25">
        <f>U10</f>
        <v>0</v>
      </c>
      <c r="P12" s="23" t="s">
        <v>189</v>
      </c>
      <c r="Q12" s="24">
        <f>W11</f>
        <v>4</v>
      </c>
      <c r="R12" s="24" t="s">
        <v>185</v>
      </c>
      <c r="S12" s="25">
        <f>U11</f>
        <v>2</v>
      </c>
      <c r="T12" s="84"/>
      <c r="U12" s="84"/>
      <c r="V12" s="84"/>
      <c r="W12" s="84"/>
      <c r="X12" s="80">
        <v>2</v>
      </c>
      <c r="Y12" s="80"/>
      <c r="Z12" s="80">
        <v>0</v>
      </c>
      <c r="AA12" s="80"/>
      <c r="AB12" s="80">
        <v>1</v>
      </c>
      <c r="AC12" s="80"/>
      <c r="AD12" s="80">
        <f>X12*3+Z12</f>
        <v>6</v>
      </c>
      <c r="AE12" s="80"/>
      <c r="AF12" s="80">
        <f>I12+M12+Q12</f>
        <v>9</v>
      </c>
      <c r="AG12" s="80"/>
      <c r="AH12" s="80">
        <f>K12+O12+S12</f>
        <v>5</v>
      </c>
      <c r="AI12" s="80"/>
      <c r="AJ12" s="80">
        <f>AF12-AH12</f>
        <v>4</v>
      </c>
      <c r="AK12" s="80"/>
      <c r="AL12" s="80" t="s">
        <v>73</v>
      </c>
      <c r="AM12" s="81"/>
    </row>
    <row r="13" spans="1:39" ht="13.5">
      <c r="A13" s="76" t="s">
        <v>84</v>
      </c>
      <c r="B13" s="77"/>
      <c r="C13" s="77"/>
      <c r="D13" s="77"/>
      <c r="E13" s="77"/>
      <c r="F13" s="77"/>
      <c r="G13" s="77"/>
      <c r="H13" s="78" t="s">
        <v>167</v>
      </c>
      <c r="I13" s="78"/>
      <c r="J13" s="78"/>
      <c r="K13" s="78"/>
      <c r="L13" s="78" t="s">
        <v>178</v>
      </c>
      <c r="M13" s="78"/>
      <c r="N13" s="78"/>
      <c r="O13" s="78"/>
      <c r="P13" s="78" t="s">
        <v>156</v>
      </c>
      <c r="Q13" s="78"/>
      <c r="R13" s="78"/>
      <c r="S13" s="78"/>
      <c r="T13" s="78" t="s">
        <v>133</v>
      </c>
      <c r="U13" s="78"/>
      <c r="V13" s="78"/>
      <c r="W13" s="78"/>
      <c r="X13" s="70" t="s">
        <v>75</v>
      </c>
      <c r="Y13" s="70"/>
      <c r="Z13" s="70" t="s">
        <v>76</v>
      </c>
      <c r="AA13" s="70"/>
      <c r="AB13" s="70" t="s">
        <v>77</v>
      </c>
      <c r="AC13" s="70"/>
      <c r="AD13" s="70" t="s">
        <v>78</v>
      </c>
      <c r="AE13" s="70"/>
      <c r="AF13" s="70" t="s">
        <v>79</v>
      </c>
      <c r="AG13" s="70"/>
      <c r="AH13" s="70" t="s">
        <v>80</v>
      </c>
      <c r="AI13" s="70"/>
      <c r="AJ13" s="70" t="s">
        <v>81</v>
      </c>
      <c r="AK13" s="70"/>
      <c r="AL13" s="70" t="s">
        <v>82</v>
      </c>
      <c r="AM13" s="71"/>
    </row>
    <row r="14" spans="1:39" ht="13.5">
      <c r="A14" s="72">
        <v>1</v>
      </c>
      <c r="B14" s="73"/>
      <c r="C14" s="74" t="s">
        <v>167</v>
      </c>
      <c r="D14" s="74"/>
      <c r="E14" s="74"/>
      <c r="F14" s="74"/>
      <c r="G14" s="74"/>
      <c r="H14" s="75"/>
      <c r="I14" s="75"/>
      <c r="J14" s="75"/>
      <c r="K14" s="75"/>
      <c r="L14" s="23" t="s">
        <v>187</v>
      </c>
      <c r="M14" s="24">
        <v>1</v>
      </c>
      <c r="N14" s="24" t="s">
        <v>185</v>
      </c>
      <c r="O14" s="25">
        <v>3</v>
      </c>
      <c r="P14" s="23" t="s">
        <v>191</v>
      </c>
      <c r="Q14" s="24">
        <v>1</v>
      </c>
      <c r="R14" s="24" t="s">
        <v>185</v>
      </c>
      <c r="S14" s="25">
        <v>1</v>
      </c>
      <c r="T14" s="23" t="s">
        <v>186</v>
      </c>
      <c r="U14" s="24">
        <v>4</v>
      </c>
      <c r="V14" s="24" t="s">
        <v>185</v>
      </c>
      <c r="W14" s="25">
        <v>7</v>
      </c>
      <c r="X14" s="73">
        <v>0</v>
      </c>
      <c r="Y14" s="73"/>
      <c r="Z14" s="73">
        <v>1</v>
      </c>
      <c r="AA14" s="73"/>
      <c r="AB14" s="73">
        <v>2</v>
      </c>
      <c r="AC14" s="73"/>
      <c r="AD14" s="73">
        <f>X14*3+Z14</f>
        <v>1</v>
      </c>
      <c r="AE14" s="73"/>
      <c r="AF14" s="73">
        <f>M14+Q14+U14</f>
        <v>6</v>
      </c>
      <c r="AG14" s="73"/>
      <c r="AH14" s="73">
        <f>O14+S14+W14</f>
        <v>11</v>
      </c>
      <c r="AI14" s="73"/>
      <c r="AJ14" s="73">
        <f>AF14-AH14</f>
        <v>-5</v>
      </c>
      <c r="AK14" s="73"/>
      <c r="AL14" s="73">
        <v>3</v>
      </c>
      <c r="AM14" s="79"/>
    </row>
    <row r="15" spans="1:39" ht="13.5">
      <c r="A15" s="72">
        <v>2</v>
      </c>
      <c r="B15" s="73"/>
      <c r="C15" s="74" t="s">
        <v>178</v>
      </c>
      <c r="D15" s="74"/>
      <c r="E15" s="74"/>
      <c r="F15" s="74"/>
      <c r="G15" s="74"/>
      <c r="H15" s="23" t="s">
        <v>189</v>
      </c>
      <c r="I15" s="24">
        <f>O14</f>
        <v>3</v>
      </c>
      <c r="J15" s="24" t="s">
        <v>185</v>
      </c>
      <c r="K15" s="25">
        <f>M14</f>
        <v>1</v>
      </c>
      <c r="L15" s="75"/>
      <c r="M15" s="75"/>
      <c r="N15" s="75"/>
      <c r="O15" s="75"/>
      <c r="P15" s="23" t="s">
        <v>188</v>
      </c>
      <c r="Q15" s="24">
        <v>5</v>
      </c>
      <c r="R15" s="24" t="s">
        <v>185</v>
      </c>
      <c r="S15" s="25">
        <v>0</v>
      </c>
      <c r="T15" s="23" t="s">
        <v>187</v>
      </c>
      <c r="U15" s="24">
        <v>1</v>
      </c>
      <c r="V15" s="24" t="s">
        <v>185</v>
      </c>
      <c r="W15" s="25">
        <v>5</v>
      </c>
      <c r="X15" s="73">
        <v>2</v>
      </c>
      <c r="Y15" s="73"/>
      <c r="Z15" s="73">
        <v>0</v>
      </c>
      <c r="AA15" s="73"/>
      <c r="AB15" s="73">
        <v>1</v>
      </c>
      <c r="AC15" s="73"/>
      <c r="AD15" s="73">
        <f>X15*3+Z15</f>
        <v>6</v>
      </c>
      <c r="AE15" s="73"/>
      <c r="AF15" s="73">
        <f>I15+Q15+U15</f>
        <v>9</v>
      </c>
      <c r="AG15" s="73"/>
      <c r="AH15" s="73">
        <f>K15+S15+W15</f>
        <v>6</v>
      </c>
      <c r="AI15" s="73"/>
      <c r="AJ15" s="73">
        <f>AF15-AH15</f>
        <v>3</v>
      </c>
      <c r="AK15" s="73"/>
      <c r="AL15" s="73" t="s">
        <v>73</v>
      </c>
      <c r="AM15" s="79"/>
    </row>
    <row r="16" spans="1:39" ht="13.5">
      <c r="A16" s="72">
        <v>3</v>
      </c>
      <c r="B16" s="73"/>
      <c r="C16" s="74" t="s">
        <v>156</v>
      </c>
      <c r="D16" s="74"/>
      <c r="E16" s="74"/>
      <c r="F16" s="74"/>
      <c r="G16" s="74"/>
      <c r="H16" s="23" t="s">
        <v>191</v>
      </c>
      <c r="I16" s="24">
        <f>S14</f>
        <v>1</v>
      </c>
      <c r="J16" s="24" t="s">
        <v>185</v>
      </c>
      <c r="K16" s="25">
        <f>Q14</f>
        <v>1</v>
      </c>
      <c r="L16" s="23" t="s">
        <v>186</v>
      </c>
      <c r="M16" s="24">
        <f>S15</f>
        <v>0</v>
      </c>
      <c r="N16" s="24" t="s">
        <v>185</v>
      </c>
      <c r="O16" s="25">
        <f>Q15</f>
        <v>5</v>
      </c>
      <c r="P16" s="75"/>
      <c r="Q16" s="75"/>
      <c r="R16" s="75"/>
      <c r="S16" s="75"/>
      <c r="T16" s="23" t="s">
        <v>187</v>
      </c>
      <c r="U16" s="24">
        <v>0</v>
      </c>
      <c r="V16" s="24" t="s">
        <v>185</v>
      </c>
      <c r="W16" s="25">
        <v>4</v>
      </c>
      <c r="X16" s="73">
        <v>0</v>
      </c>
      <c r="Y16" s="73"/>
      <c r="Z16" s="73">
        <v>1</v>
      </c>
      <c r="AA16" s="73"/>
      <c r="AB16" s="73">
        <v>2</v>
      </c>
      <c r="AC16" s="73"/>
      <c r="AD16" s="73">
        <f>X16*3+Z16</f>
        <v>1</v>
      </c>
      <c r="AE16" s="73"/>
      <c r="AF16" s="73">
        <f>I16+M16+U16</f>
        <v>1</v>
      </c>
      <c r="AG16" s="73"/>
      <c r="AH16" s="73">
        <f>K16+O16+W16</f>
        <v>10</v>
      </c>
      <c r="AI16" s="73"/>
      <c r="AJ16" s="73">
        <f>AF16-AH16</f>
        <v>-9</v>
      </c>
      <c r="AK16" s="73"/>
      <c r="AL16" s="73">
        <v>4</v>
      </c>
      <c r="AM16" s="79"/>
    </row>
    <row r="17" spans="1:39" ht="14.25" thickBot="1">
      <c r="A17" s="82">
        <v>4</v>
      </c>
      <c r="B17" s="80"/>
      <c r="C17" s="83" t="s">
        <v>133</v>
      </c>
      <c r="D17" s="83"/>
      <c r="E17" s="83"/>
      <c r="F17" s="83"/>
      <c r="G17" s="83"/>
      <c r="H17" s="23" t="s">
        <v>188</v>
      </c>
      <c r="I17" s="24">
        <f>W14</f>
        <v>7</v>
      </c>
      <c r="J17" s="24" t="s">
        <v>185</v>
      </c>
      <c r="K17" s="25">
        <f>U14</f>
        <v>4</v>
      </c>
      <c r="L17" s="23" t="s">
        <v>189</v>
      </c>
      <c r="M17" s="24">
        <f>W15</f>
        <v>5</v>
      </c>
      <c r="N17" s="24" t="s">
        <v>185</v>
      </c>
      <c r="O17" s="25">
        <f>U15</f>
        <v>1</v>
      </c>
      <c r="P17" s="23" t="s">
        <v>189</v>
      </c>
      <c r="Q17" s="24">
        <f>W16</f>
        <v>4</v>
      </c>
      <c r="R17" s="24" t="s">
        <v>185</v>
      </c>
      <c r="S17" s="25">
        <f>U16</f>
        <v>0</v>
      </c>
      <c r="T17" s="84"/>
      <c r="U17" s="84"/>
      <c r="V17" s="84"/>
      <c r="W17" s="84"/>
      <c r="X17" s="80">
        <v>3</v>
      </c>
      <c r="Y17" s="80"/>
      <c r="Z17" s="80">
        <v>0</v>
      </c>
      <c r="AA17" s="80"/>
      <c r="AB17" s="80">
        <v>0</v>
      </c>
      <c r="AC17" s="80"/>
      <c r="AD17" s="80">
        <f>X17*3+Z17</f>
        <v>9</v>
      </c>
      <c r="AE17" s="80"/>
      <c r="AF17" s="80">
        <f>I17+M17+Q17</f>
        <v>16</v>
      </c>
      <c r="AG17" s="80"/>
      <c r="AH17" s="80">
        <f>K17+O17+S17</f>
        <v>5</v>
      </c>
      <c r="AI17" s="80"/>
      <c r="AJ17" s="80">
        <f>AF17-AH17</f>
        <v>11</v>
      </c>
      <c r="AK17" s="80"/>
      <c r="AL17" s="80" t="s">
        <v>72</v>
      </c>
      <c r="AM17" s="81"/>
    </row>
    <row r="18" spans="1:39" ht="13.5">
      <c r="A18" s="76" t="s">
        <v>85</v>
      </c>
      <c r="B18" s="77"/>
      <c r="C18" s="77"/>
      <c r="D18" s="77"/>
      <c r="E18" s="77"/>
      <c r="F18" s="77"/>
      <c r="G18" s="77"/>
      <c r="H18" s="78" t="s">
        <v>117</v>
      </c>
      <c r="I18" s="78"/>
      <c r="J18" s="78"/>
      <c r="K18" s="78"/>
      <c r="L18" s="78" t="s">
        <v>170</v>
      </c>
      <c r="M18" s="78"/>
      <c r="N18" s="78"/>
      <c r="O18" s="78"/>
      <c r="P18" s="78" t="s">
        <v>137</v>
      </c>
      <c r="Q18" s="78"/>
      <c r="R18" s="78"/>
      <c r="S18" s="78"/>
      <c r="T18" s="78" t="s">
        <v>126</v>
      </c>
      <c r="U18" s="78"/>
      <c r="V18" s="78"/>
      <c r="W18" s="78"/>
      <c r="X18" s="70" t="s">
        <v>75</v>
      </c>
      <c r="Y18" s="70"/>
      <c r="Z18" s="70" t="s">
        <v>76</v>
      </c>
      <c r="AA18" s="70"/>
      <c r="AB18" s="70" t="s">
        <v>77</v>
      </c>
      <c r="AC18" s="70"/>
      <c r="AD18" s="70" t="s">
        <v>78</v>
      </c>
      <c r="AE18" s="70"/>
      <c r="AF18" s="70" t="s">
        <v>79</v>
      </c>
      <c r="AG18" s="70"/>
      <c r="AH18" s="70" t="s">
        <v>80</v>
      </c>
      <c r="AI18" s="70"/>
      <c r="AJ18" s="70" t="s">
        <v>81</v>
      </c>
      <c r="AK18" s="70"/>
      <c r="AL18" s="70" t="s">
        <v>82</v>
      </c>
      <c r="AM18" s="71"/>
    </row>
    <row r="19" spans="1:39" ht="13.5">
      <c r="A19" s="72">
        <v>1</v>
      </c>
      <c r="B19" s="73"/>
      <c r="C19" s="74" t="s">
        <v>117</v>
      </c>
      <c r="D19" s="74"/>
      <c r="E19" s="74"/>
      <c r="F19" s="74"/>
      <c r="G19" s="74"/>
      <c r="H19" s="75"/>
      <c r="I19" s="75"/>
      <c r="J19" s="75"/>
      <c r="K19" s="75"/>
      <c r="L19" s="23" t="s">
        <v>186</v>
      </c>
      <c r="M19" s="24">
        <v>0</v>
      </c>
      <c r="N19" s="24" t="s">
        <v>185</v>
      </c>
      <c r="O19" s="25">
        <v>3</v>
      </c>
      <c r="P19" s="23" t="s">
        <v>186</v>
      </c>
      <c r="Q19" s="24">
        <v>0</v>
      </c>
      <c r="R19" s="24" t="s">
        <v>185</v>
      </c>
      <c r="S19" s="25">
        <v>8</v>
      </c>
      <c r="T19" s="23" t="s">
        <v>186</v>
      </c>
      <c r="U19" s="24">
        <v>2</v>
      </c>
      <c r="V19" s="24" t="s">
        <v>185</v>
      </c>
      <c r="W19" s="25">
        <v>3</v>
      </c>
      <c r="X19" s="73">
        <v>0</v>
      </c>
      <c r="Y19" s="73"/>
      <c r="Z19" s="73">
        <v>0</v>
      </c>
      <c r="AA19" s="73"/>
      <c r="AB19" s="73">
        <v>3</v>
      </c>
      <c r="AC19" s="73"/>
      <c r="AD19" s="73">
        <f>X19*3+Z19</f>
        <v>0</v>
      </c>
      <c r="AE19" s="73"/>
      <c r="AF19" s="73">
        <f>M19+Q19+U19</f>
        <v>2</v>
      </c>
      <c r="AG19" s="73"/>
      <c r="AH19" s="73">
        <f>O19+S19+W19</f>
        <v>14</v>
      </c>
      <c r="AI19" s="73"/>
      <c r="AJ19" s="73">
        <f>AF19-AH19</f>
        <v>-12</v>
      </c>
      <c r="AK19" s="73"/>
      <c r="AL19" s="73">
        <v>4</v>
      </c>
      <c r="AM19" s="79"/>
    </row>
    <row r="20" spans="1:39" ht="13.5">
      <c r="A20" s="72">
        <v>2</v>
      </c>
      <c r="B20" s="73"/>
      <c r="C20" s="74" t="s">
        <v>170</v>
      </c>
      <c r="D20" s="74"/>
      <c r="E20" s="74"/>
      <c r="F20" s="74"/>
      <c r="G20" s="74"/>
      <c r="H20" s="23" t="s">
        <v>188</v>
      </c>
      <c r="I20" s="24">
        <f>O19</f>
        <v>3</v>
      </c>
      <c r="J20" s="24" t="s">
        <v>185</v>
      </c>
      <c r="K20" s="25">
        <f>M19</f>
        <v>0</v>
      </c>
      <c r="L20" s="75"/>
      <c r="M20" s="75"/>
      <c r="N20" s="75"/>
      <c r="O20" s="75"/>
      <c r="P20" s="23" t="s">
        <v>186</v>
      </c>
      <c r="Q20" s="24">
        <v>0</v>
      </c>
      <c r="R20" s="24" t="s">
        <v>185</v>
      </c>
      <c r="S20" s="25">
        <v>2</v>
      </c>
      <c r="T20" s="23" t="s">
        <v>188</v>
      </c>
      <c r="U20" s="24">
        <v>2</v>
      </c>
      <c r="V20" s="24" t="s">
        <v>185</v>
      </c>
      <c r="W20" s="25">
        <v>0</v>
      </c>
      <c r="X20" s="73">
        <v>2</v>
      </c>
      <c r="Y20" s="73"/>
      <c r="Z20" s="73">
        <v>0</v>
      </c>
      <c r="AA20" s="73"/>
      <c r="AB20" s="73">
        <v>1</v>
      </c>
      <c r="AC20" s="73"/>
      <c r="AD20" s="73">
        <f>X20*3+Z20</f>
        <v>6</v>
      </c>
      <c r="AE20" s="73"/>
      <c r="AF20" s="73">
        <f>I20+Q20+U20</f>
        <v>5</v>
      </c>
      <c r="AG20" s="73"/>
      <c r="AH20" s="73">
        <f>K20+S20+W20</f>
        <v>2</v>
      </c>
      <c r="AI20" s="73"/>
      <c r="AJ20" s="73">
        <f>AF20-AH20</f>
        <v>3</v>
      </c>
      <c r="AK20" s="73"/>
      <c r="AL20" s="73" t="s">
        <v>73</v>
      </c>
      <c r="AM20" s="79"/>
    </row>
    <row r="21" spans="1:39" ht="13.5">
      <c r="A21" s="72">
        <v>3</v>
      </c>
      <c r="B21" s="73"/>
      <c r="C21" s="74" t="s">
        <v>137</v>
      </c>
      <c r="D21" s="74"/>
      <c r="E21" s="74"/>
      <c r="F21" s="74"/>
      <c r="G21" s="74"/>
      <c r="H21" s="23" t="s">
        <v>188</v>
      </c>
      <c r="I21" s="24">
        <f>S19</f>
        <v>8</v>
      </c>
      <c r="J21" s="24" t="s">
        <v>185</v>
      </c>
      <c r="K21" s="25">
        <f>Q19</f>
        <v>0</v>
      </c>
      <c r="L21" s="23" t="s">
        <v>188</v>
      </c>
      <c r="M21" s="24">
        <f>S20</f>
        <v>2</v>
      </c>
      <c r="N21" s="24" t="s">
        <v>185</v>
      </c>
      <c r="O21" s="25">
        <f>Q20</f>
        <v>0</v>
      </c>
      <c r="P21" s="75"/>
      <c r="Q21" s="75"/>
      <c r="R21" s="75"/>
      <c r="S21" s="75"/>
      <c r="T21" s="23" t="s">
        <v>188</v>
      </c>
      <c r="U21" s="24">
        <v>4</v>
      </c>
      <c r="V21" s="24" t="s">
        <v>185</v>
      </c>
      <c r="W21" s="25">
        <v>1</v>
      </c>
      <c r="X21" s="73">
        <v>3</v>
      </c>
      <c r="Y21" s="73"/>
      <c r="Z21" s="73">
        <v>0</v>
      </c>
      <c r="AA21" s="73"/>
      <c r="AB21" s="73">
        <v>0</v>
      </c>
      <c r="AC21" s="73"/>
      <c r="AD21" s="73">
        <f>X21*3+Z21</f>
        <v>9</v>
      </c>
      <c r="AE21" s="73"/>
      <c r="AF21" s="73">
        <f>I21+M21+U21</f>
        <v>14</v>
      </c>
      <c r="AG21" s="73"/>
      <c r="AH21" s="73">
        <f>K21+O21+W21</f>
        <v>1</v>
      </c>
      <c r="AI21" s="73"/>
      <c r="AJ21" s="73">
        <f>AF21-AH21</f>
        <v>13</v>
      </c>
      <c r="AK21" s="73"/>
      <c r="AL21" s="73" t="s">
        <v>72</v>
      </c>
      <c r="AM21" s="79"/>
    </row>
    <row r="22" spans="1:39" ht="14.25" thickBot="1">
      <c r="A22" s="82">
        <v>4</v>
      </c>
      <c r="B22" s="80"/>
      <c r="C22" s="83" t="s">
        <v>126</v>
      </c>
      <c r="D22" s="83"/>
      <c r="E22" s="83"/>
      <c r="F22" s="83"/>
      <c r="G22" s="83"/>
      <c r="H22" s="23" t="s">
        <v>188</v>
      </c>
      <c r="I22" s="24">
        <f>W19</f>
        <v>3</v>
      </c>
      <c r="J22" s="24" t="s">
        <v>185</v>
      </c>
      <c r="K22" s="25">
        <f>U19</f>
        <v>2</v>
      </c>
      <c r="L22" s="23" t="s">
        <v>186</v>
      </c>
      <c r="M22" s="24">
        <f>W20</f>
        <v>0</v>
      </c>
      <c r="N22" s="24" t="s">
        <v>185</v>
      </c>
      <c r="O22" s="25">
        <f>U20</f>
        <v>2</v>
      </c>
      <c r="P22" s="23" t="s">
        <v>186</v>
      </c>
      <c r="Q22" s="24">
        <f>W21</f>
        <v>1</v>
      </c>
      <c r="R22" s="24" t="s">
        <v>185</v>
      </c>
      <c r="S22" s="25">
        <f>U21</f>
        <v>4</v>
      </c>
      <c r="T22" s="84"/>
      <c r="U22" s="84"/>
      <c r="V22" s="84"/>
      <c r="W22" s="84"/>
      <c r="X22" s="80">
        <v>1</v>
      </c>
      <c r="Y22" s="80"/>
      <c r="Z22" s="80">
        <v>0</v>
      </c>
      <c r="AA22" s="80"/>
      <c r="AB22" s="80">
        <v>2</v>
      </c>
      <c r="AC22" s="80"/>
      <c r="AD22" s="80">
        <f>X22*3+Z22</f>
        <v>3</v>
      </c>
      <c r="AE22" s="80"/>
      <c r="AF22" s="80">
        <f>I22+M22+Q22</f>
        <v>4</v>
      </c>
      <c r="AG22" s="80"/>
      <c r="AH22" s="80">
        <f>K22+O22+S22</f>
        <v>8</v>
      </c>
      <c r="AI22" s="80"/>
      <c r="AJ22" s="80">
        <f>AF22-AH22</f>
        <v>-4</v>
      </c>
      <c r="AK22" s="80"/>
      <c r="AL22" s="80">
        <v>3</v>
      </c>
      <c r="AM22" s="81"/>
    </row>
    <row r="23" spans="1:39" ht="13.5">
      <c r="A23" s="76" t="s">
        <v>86</v>
      </c>
      <c r="B23" s="77"/>
      <c r="C23" s="77"/>
      <c r="D23" s="77"/>
      <c r="E23" s="77"/>
      <c r="F23" s="77"/>
      <c r="G23" s="77"/>
      <c r="H23" s="78" t="s">
        <v>146</v>
      </c>
      <c r="I23" s="78"/>
      <c r="J23" s="78"/>
      <c r="K23" s="78"/>
      <c r="L23" s="78" t="s">
        <v>169</v>
      </c>
      <c r="M23" s="78"/>
      <c r="N23" s="78"/>
      <c r="O23" s="78"/>
      <c r="P23" s="78" t="s">
        <v>142</v>
      </c>
      <c r="Q23" s="78"/>
      <c r="R23" s="78"/>
      <c r="S23" s="78"/>
      <c r="T23" s="78" t="s">
        <v>176</v>
      </c>
      <c r="U23" s="78"/>
      <c r="V23" s="78"/>
      <c r="W23" s="78"/>
      <c r="X23" s="70" t="s">
        <v>75</v>
      </c>
      <c r="Y23" s="70"/>
      <c r="Z23" s="70" t="s">
        <v>76</v>
      </c>
      <c r="AA23" s="70"/>
      <c r="AB23" s="70" t="s">
        <v>77</v>
      </c>
      <c r="AC23" s="70"/>
      <c r="AD23" s="70" t="s">
        <v>78</v>
      </c>
      <c r="AE23" s="70"/>
      <c r="AF23" s="70" t="s">
        <v>79</v>
      </c>
      <c r="AG23" s="70"/>
      <c r="AH23" s="70" t="s">
        <v>80</v>
      </c>
      <c r="AI23" s="70"/>
      <c r="AJ23" s="70" t="s">
        <v>81</v>
      </c>
      <c r="AK23" s="70"/>
      <c r="AL23" s="70" t="s">
        <v>82</v>
      </c>
      <c r="AM23" s="71"/>
    </row>
    <row r="24" spans="1:39" ht="13.5">
      <c r="A24" s="72">
        <v>1</v>
      </c>
      <c r="B24" s="73"/>
      <c r="C24" s="74" t="s">
        <v>146</v>
      </c>
      <c r="D24" s="74"/>
      <c r="E24" s="74"/>
      <c r="F24" s="74"/>
      <c r="G24" s="74"/>
      <c r="H24" s="75"/>
      <c r="I24" s="75"/>
      <c r="J24" s="75"/>
      <c r="K24" s="75"/>
      <c r="L24" s="23" t="s">
        <v>188</v>
      </c>
      <c r="M24" s="24">
        <v>3</v>
      </c>
      <c r="N24" s="24" t="s">
        <v>185</v>
      </c>
      <c r="O24" s="25">
        <v>1</v>
      </c>
      <c r="P24" s="23" t="s">
        <v>190</v>
      </c>
      <c r="Q24" s="24">
        <v>1</v>
      </c>
      <c r="R24" s="24" t="s">
        <v>185</v>
      </c>
      <c r="S24" s="25">
        <v>1</v>
      </c>
      <c r="T24" s="23" t="s">
        <v>186</v>
      </c>
      <c r="U24" s="24">
        <v>2</v>
      </c>
      <c r="V24" s="24" t="s">
        <v>185</v>
      </c>
      <c r="W24" s="25">
        <v>3</v>
      </c>
      <c r="X24" s="73">
        <v>1</v>
      </c>
      <c r="Y24" s="73"/>
      <c r="Z24" s="73">
        <v>1</v>
      </c>
      <c r="AA24" s="73"/>
      <c r="AB24" s="73">
        <v>1</v>
      </c>
      <c r="AC24" s="73"/>
      <c r="AD24" s="73">
        <f>X24*3+Z24</f>
        <v>4</v>
      </c>
      <c r="AE24" s="73"/>
      <c r="AF24" s="73">
        <f>M24+Q24+U24</f>
        <v>6</v>
      </c>
      <c r="AG24" s="73"/>
      <c r="AH24" s="73">
        <f>O24+S24+W24</f>
        <v>5</v>
      </c>
      <c r="AI24" s="73"/>
      <c r="AJ24" s="73">
        <f>AF24-AH24</f>
        <v>1</v>
      </c>
      <c r="AK24" s="73"/>
      <c r="AL24" s="73">
        <v>3</v>
      </c>
      <c r="AM24" s="79"/>
    </row>
    <row r="25" spans="1:39" ht="13.5">
      <c r="A25" s="72">
        <v>2</v>
      </c>
      <c r="B25" s="73"/>
      <c r="C25" s="74" t="s">
        <v>169</v>
      </c>
      <c r="D25" s="74"/>
      <c r="E25" s="74"/>
      <c r="F25" s="74"/>
      <c r="G25" s="74"/>
      <c r="H25" s="23" t="s">
        <v>186</v>
      </c>
      <c r="I25" s="24">
        <f>O24</f>
        <v>1</v>
      </c>
      <c r="J25" s="24" t="s">
        <v>185</v>
      </c>
      <c r="K25" s="25">
        <f>M24</f>
        <v>3</v>
      </c>
      <c r="L25" s="75"/>
      <c r="M25" s="75"/>
      <c r="N25" s="75"/>
      <c r="O25" s="75"/>
      <c r="P25" s="23" t="s">
        <v>186</v>
      </c>
      <c r="Q25" s="24">
        <v>1</v>
      </c>
      <c r="R25" s="24" t="s">
        <v>185</v>
      </c>
      <c r="S25" s="25">
        <v>6</v>
      </c>
      <c r="T25" s="23" t="s">
        <v>186</v>
      </c>
      <c r="U25" s="24">
        <v>0</v>
      </c>
      <c r="V25" s="24" t="s">
        <v>185</v>
      </c>
      <c r="W25" s="25">
        <v>6</v>
      </c>
      <c r="X25" s="73">
        <v>0</v>
      </c>
      <c r="Y25" s="73"/>
      <c r="Z25" s="73">
        <v>0</v>
      </c>
      <c r="AA25" s="73"/>
      <c r="AB25" s="73">
        <v>3</v>
      </c>
      <c r="AC25" s="73"/>
      <c r="AD25" s="73">
        <f>X25*3+Z25</f>
        <v>0</v>
      </c>
      <c r="AE25" s="73"/>
      <c r="AF25" s="73">
        <f>I25+Q25+U25</f>
        <v>2</v>
      </c>
      <c r="AG25" s="73"/>
      <c r="AH25" s="73">
        <f>K25+S25+W25</f>
        <v>15</v>
      </c>
      <c r="AI25" s="73"/>
      <c r="AJ25" s="73">
        <f>AF25-AH25</f>
        <v>-13</v>
      </c>
      <c r="AK25" s="73"/>
      <c r="AL25" s="73">
        <v>4</v>
      </c>
      <c r="AM25" s="79"/>
    </row>
    <row r="26" spans="1:39" ht="13.5">
      <c r="A26" s="72">
        <v>3</v>
      </c>
      <c r="B26" s="73"/>
      <c r="C26" s="74" t="s">
        <v>142</v>
      </c>
      <c r="D26" s="74"/>
      <c r="E26" s="74"/>
      <c r="F26" s="74"/>
      <c r="G26" s="74"/>
      <c r="H26" s="23" t="s">
        <v>190</v>
      </c>
      <c r="I26" s="24">
        <f>S24</f>
        <v>1</v>
      </c>
      <c r="J26" s="24" t="s">
        <v>185</v>
      </c>
      <c r="K26" s="25">
        <f>Q24</f>
        <v>1</v>
      </c>
      <c r="L26" s="23" t="s">
        <v>188</v>
      </c>
      <c r="M26" s="24">
        <f>S25</f>
        <v>6</v>
      </c>
      <c r="N26" s="24" t="s">
        <v>185</v>
      </c>
      <c r="O26" s="25">
        <f>Q25</f>
        <v>1</v>
      </c>
      <c r="P26" s="75"/>
      <c r="Q26" s="75"/>
      <c r="R26" s="75"/>
      <c r="S26" s="75"/>
      <c r="T26" s="23" t="s">
        <v>188</v>
      </c>
      <c r="U26" s="24">
        <v>4</v>
      </c>
      <c r="V26" s="24" t="s">
        <v>185</v>
      </c>
      <c r="W26" s="25">
        <v>0</v>
      </c>
      <c r="X26" s="73">
        <v>2</v>
      </c>
      <c r="Y26" s="73"/>
      <c r="Z26" s="73">
        <v>1</v>
      </c>
      <c r="AA26" s="73"/>
      <c r="AB26" s="73">
        <v>0</v>
      </c>
      <c r="AC26" s="73"/>
      <c r="AD26" s="73">
        <f>X26*3+Z26</f>
        <v>7</v>
      </c>
      <c r="AE26" s="73"/>
      <c r="AF26" s="73">
        <f>I26+M26+U26</f>
        <v>11</v>
      </c>
      <c r="AG26" s="73"/>
      <c r="AH26" s="73">
        <f>K26+O26+W26</f>
        <v>2</v>
      </c>
      <c r="AI26" s="73"/>
      <c r="AJ26" s="73">
        <f>AF26-AH26</f>
        <v>9</v>
      </c>
      <c r="AK26" s="73"/>
      <c r="AL26" s="73" t="s">
        <v>72</v>
      </c>
      <c r="AM26" s="79"/>
    </row>
    <row r="27" spans="1:39" ht="14.25" thickBot="1">
      <c r="A27" s="82">
        <v>4</v>
      </c>
      <c r="B27" s="80"/>
      <c r="C27" s="83" t="s">
        <v>176</v>
      </c>
      <c r="D27" s="83"/>
      <c r="E27" s="83"/>
      <c r="F27" s="83"/>
      <c r="G27" s="83"/>
      <c r="H27" s="23" t="s">
        <v>188</v>
      </c>
      <c r="I27" s="24">
        <f>W24</f>
        <v>3</v>
      </c>
      <c r="J27" s="24" t="s">
        <v>185</v>
      </c>
      <c r="K27" s="25">
        <f>U24</f>
        <v>2</v>
      </c>
      <c r="L27" s="23" t="s">
        <v>188</v>
      </c>
      <c r="M27" s="24">
        <f>W25</f>
        <v>6</v>
      </c>
      <c r="N27" s="24" t="s">
        <v>185</v>
      </c>
      <c r="O27" s="25">
        <f>U25</f>
        <v>0</v>
      </c>
      <c r="P27" s="23" t="s">
        <v>186</v>
      </c>
      <c r="Q27" s="24">
        <f>W26</f>
        <v>0</v>
      </c>
      <c r="R27" s="24" t="s">
        <v>185</v>
      </c>
      <c r="S27" s="25">
        <f>U26</f>
        <v>4</v>
      </c>
      <c r="T27" s="84"/>
      <c r="U27" s="84"/>
      <c r="V27" s="84"/>
      <c r="W27" s="84"/>
      <c r="X27" s="80">
        <v>2</v>
      </c>
      <c r="Y27" s="80"/>
      <c r="Z27" s="80">
        <v>0</v>
      </c>
      <c r="AA27" s="80"/>
      <c r="AB27" s="80">
        <v>1</v>
      </c>
      <c r="AC27" s="80"/>
      <c r="AD27" s="80">
        <f>X27*3+Z27</f>
        <v>6</v>
      </c>
      <c r="AE27" s="80"/>
      <c r="AF27" s="80">
        <f>I27+M27+Q27</f>
        <v>9</v>
      </c>
      <c r="AG27" s="80"/>
      <c r="AH27" s="80">
        <f>K27+O27+S27</f>
        <v>6</v>
      </c>
      <c r="AI27" s="80"/>
      <c r="AJ27" s="80">
        <f>AF27-AH27</f>
        <v>3</v>
      </c>
      <c r="AK27" s="80"/>
      <c r="AL27" s="80" t="s">
        <v>73</v>
      </c>
      <c r="AM27" s="81"/>
    </row>
    <row r="28" spans="1:39" ht="13.5">
      <c r="A28" s="76" t="s">
        <v>87</v>
      </c>
      <c r="B28" s="77"/>
      <c r="C28" s="77"/>
      <c r="D28" s="77"/>
      <c r="E28" s="77"/>
      <c r="F28" s="77"/>
      <c r="G28" s="77"/>
      <c r="H28" s="78" t="s">
        <v>180</v>
      </c>
      <c r="I28" s="78"/>
      <c r="J28" s="78"/>
      <c r="K28" s="78"/>
      <c r="L28" s="78" t="s">
        <v>163</v>
      </c>
      <c r="M28" s="78"/>
      <c r="N28" s="78"/>
      <c r="O28" s="78"/>
      <c r="P28" s="78" t="s">
        <v>166</v>
      </c>
      <c r="Q28" s="78"/>
      <c r="R28" s="78"/>
      <c r="S28" s="78"/>
      <c r="T28" s="78" t="s">
        <v>152</v>
      </c>
      <c r="U28" s="78"/>
      <c r="V28" s="78"/>
      <c r="W28" s="78"/>
      <c r="X28" s="70" t="s">
        <v>75</v>
      </c>
      <c r="Y28" s="70"/>
      <c r="Z28" s="70" t="s">
        <v>76</v>
      </c>
      <c r="AA28" s="70"/>
      <c r="AB28" s="70" t="s">
        <v>77</v>
      </c>
      <c r="AC28" s="70"/>
      <c r="AD28" s="70" t="s">
        <v>78</v>
      </c>
      <c r="AE28" s="70"/>
      <c r="AF28" s="70" t="s">
        <v>79</v>
      </c>
      <c r="AG28" s="70"/>
      <c r="AH28" s="70" t="s">
        <v>80</v>
      </c>
      <c r="AI28" s="70"/>
      <c r="AJ28" s="70" t="s">
        <v>81</v>
      </c>
      <c r="AK28" s="70"/>
      <c r="AL28" s="70" t="s">
        <v>82</v>
      </c>
      <c r="AM28" s="71"/>
    </row>
    <row r="29" spans="1:39" ht="13.5">
      <c r="A29" s="72">
        <v>1</v>
      </c>
      <c r="B29" s="73"/>
      <c r="C29" s="74" t="s">
        <v>180</v>
      </c>
      <c r="D29" s="74"/>
      <c r="E29" s="74"/>
      <c r="F29" s="74"/>
      <c r="G29" s="74"/>
      <c r="H29" s="75"/>
      <c r="I29" s="75"/>
      <c r="J29" s="75"/>
      <c r="K29" s="75"/>
      <c r="L29" s="23" t="s">
        <v>188</v>
      </c>
      <c r="M29" s="24">
        <v>3</v>
      </c>
      <c r="N29" s="24" t="s">
        <v>185</v>
      </c>
      <c r="O29" s="25">
        <v>1</v>
      </c>
      <c r="P29" s="23" t="s">
        <v>188</v>
      </c>
      <c r="Q29" s="24">
        <v>1</v>
      </c>
      <c r="R29" s="24" t="s">
        <v>185</v>
      </c>
      <c r="S29" s="25">
        <v>0</v>
      </c>
      <c r="T29" s="23" t="s">
        <v>188</v>
      </c>
      <c r="U29" s="24">
        <v>7</v>
      </c>
      <c r="V29" s="24" t="s">
        <v>185</v>
      </c>
      <c r="W29" s="25">
        <v>2</v>
      </c>
      <c r="X29" s="73">
        <v>3</v>
      </c>
      <c r="Y29" s="73"/>
      <c r="Z29" s="73">
        <v>0</v>
      </c>
      <c r="AA29" s="73"/>
      <c r="AB29" s="73">
        <v>0</v>
      </c>
      <c r="AC29" s="73"/>
      <c r="AD29" s="73">
        <f>X29*3+Z29</f>
        <v>9</v>
      </c>
      <c r="AE29" s="73"/>
      <c r="AF29" s="73">
        <f>M29+Q29+U29</f>
        <v>11</v>
      </c>
      <c r="AG29" s="73"/>
      <c r="AH29" s="73">
        <f>O29+S29+W29</f>
        <v>3</v>
      </c>
      <c r="AI29" s="73"/>
      <c r="AJ29" s="73">
        <f>AF29-AH29</f>
        <v>8</v>
      </c>
      <c r="AK29" s="73"/>
      <c r="AL29" s="73" t="s">
        <v>72</v>
      </c>
      <c r="AM29" s="79"/>
    </row>
    <row r="30" spans="1:39" ht="13.5">
      <c r="A30" s="72">
        <v>2</v>
      </c>
      <c r="B30" s="73"/>
      <c r="C30" s="74" t="s">
        <v>163</v>
      </c>
      <c r="D30" s="74"/>
      <c r="E30" s="74"/>
      <c r="F30" s="74"/>
      <c r="G30" s="74"/>
      <c r="H30" s="23" t="s">
        <v>186</v>
      </c>
      <c r="I30" s="24">
        <f>O29</f>
        <v>1</v>
      </c>
      <c r="J30" s="24" t="s">
        <v>185</v>
      </c>
      <c r="K30" s="25">
        <f>M29</f>
        <v>3</v>
      </c>
      <c r="L30" s="75"/>
      <c r="M30" s="75"/>
      <c r="N30" s="75"/>
      <c r="O30" s="75"/>
      <c r="P30" s="23" t="s">
        <v>186</v>
      </c>
      <c r="Q30" s="24">
        <v>1</v>
      </c>
      <c r="R30" s="24" t="s">
        <v>185</v>
      </c>
      <c r="S30" s="25">
        <v>4</v>
      </c>
      <c r="T30" s="23" t="s">
        <v>188</v>
      </c>
      <c r="U30" s="24">
        <v>1</v>
      </c>
      <c r="V30" s="24" t="s">
        <v>185</v>
      </c>
      <c r="W30" s="25">
        <v>0</v>
      </c>
      <c r="X30" s="73">
        <v>1</v>
      </c>
      <c r="Y30" s="73"/>
      <c r="Z30" s="73">
        <v>0</v>
      </c>
      <c r="AA30" s="73"/>
      <c r="AB30" s="73">
        <v>2</v>
      </c>
      <c r="AC30" s="73"/>
      <c r="AD30" s="73">
        <f>X30*3+Z30</f>
        <v>3</v>
      </c>
      <c r="AE30" s="73"/>
      <c r="AF30" s="73">
        <f>I30+Q30+U30</f>
        <v>3</v>
      </c>
      <c r="AG30" s="73"/>
      <c r="AH30" s="73">
        <f>K30+S30+W30</f>
        <v>7</v>
      </c>
      <c r="AI30" s="73"/>
      <c r="AJ30" s="73">
        <f>AF30-AH30</f>
        <v>-4</v>
      </c>
      <c r="AK30" s="73"/>
      <c r="AL30" s="73">
        <v>3</v>
      </c>
      <c r="AM30" s="79"/>
    </row>
    <row r="31" spans="1:39" ht="13.5">
      <c r="A31" s="72">
        <v>3</v>
      </c>
      <c r="B31" s="73"/>
      <c r="C31" s="74" t="s">
        <v>166</v>
      </c>
      <c r="D31" s="74"/>
      <c r="E31" s="74"/>
      <c r="F31" s="74"/>
      <c r="G31" s="74"/>
      <c r="H31" s="23" t="s">
        <v>186</v>
      </c>
      <c r="I31" s="24">
        <f>S29</f>
        <v>0</v>
      </c>
      <c r="J31" s="24" t="s">
        <v>185</v>
      </c>
      <c r="K31" s="25">
        <f>Q29</f>
        <v>1</v>
      </c>
      <c r="L31" s="23" t="s">
        <v>188</v>
      </c>
      <c r="M31" s="24">
        <f>S30</f>
        <v>4</v>
      </c>
      <c r="N31" s="24" t="s">
        <v>185</v>
      </c>
      <c r="O31" s="25">
        <f>Q30</f>
        <v>1</v>
      </c>
      <c r="P31" s="75"/>
      <c r="Q31" s="75"/>
      <c r="R31" s="75"/>
      <c r="S31" s="75"/>
      <c r="T31" s="23" t="s">
        <v>188</v>
      </c>
      <c r="U31" s="24">
        <v>5</v>
      </c>
      <c r="V31" s="24" t="s">
        <v>185</v>
      </c>
      <c r="W31" s="25">
        <v>0</v>
      </c>
      <c r="X31" s="73">
        <v>2</v>
      </c>
      <c r="Y31" s="73"/>
      <c r="Z31" s="73">
        <v>0</v>
      </c>
      <c r="AA31" s="73"/>
      <c r="AB31" s="73">
        <v>1</v>
      </c>
      <c r="AC31" s="73"/>
      <c r="AD31" s="73">
        <f>X31*3+Z31</f>
        <v>6</v>
      </c>
      <c r="AE31" s="73"/>
      <c r="AF31" s="73">
        <f>I31+M31+U31</f>
        <v>9</v>
      </c>
      <c r="AG31" s="73"/>
      <c r="AH31" s="73">
        <f>K31+O31+W31</f>
        <v>2</v>
      </c>
      <c r="AI31" s="73"/>
      <c r="AJ31" s="73">
        <f>AF31-AH31</f>
        <v>7</v>
      </c>
      <c r="AK31" s="73"/>
      <c r="AL31" s="73" t="s">
        <v>73</v>
      </c>
      <c r="AM31" s="79"/>
    </row>
    <row r="32" spans="1:39" ht="14.25" thickBot="1">
      <c r="A32" s="82">
        <v>4</v>
      </c>
      <c r="B32" s="80"/>
      <c r="C32" s="83" t="s">
        <v>152</v>
      </c>
      <c r="D32" s="83"/>
      <c r="E32" s="83"/>
      <c r="F32" s="83"/>
      <c r="G32" s="83"/>
      <c r="H32" s="23" t="s">
        <v>186</v>
      </c>
      <c r="I32" s="24">
        <f>W29</f>
        <v>2</v>
      </c>
      <c r="J32" s="24" t="s">
        <v>185</v>
      </c>
      <c r="K32" s="25">
        <f>U29</f>
        <v>7</v>
      </c>
      <c r="L32" s="23" t="s">
        <v>186</v>
      </c>
      <c r="M32" s="24">
        <f>W30</f>
        <v>0</v>
      </c>
      <c r="N32" s="24" t="s">
        <v>185</v>
      </c>
      <c r="O32" s="25">
        <f>U30</f>
        <v>1</v>
      </c>
      <c r="P32" s="23" t="s">
        <v>186</v>
      </c>
      <c r="Q32" s="24">
        <f>W31</f>
        <v>0</v>
      </c>
      <c r="R32" s="24" t="s">
        <v>185</v>
      </c>
      <c r="S32" s="25">
        <f>U31</f>
        <v>5</v>
      </c>
      <c r="T32" s="84"/>
      <c r="U32" s="84"/>
      <c r="V32" s="84"/>
      <c r="W32" s="84"/>
      <c r="X32" s="80">
        <v>0</v>
      </c>
      <c r="Y32" s="80"/>
      <c r="Z32" s="80">
        <v>0</v>
      </c>
      <c r="AA32" s="80"/>
      <c r="AB32" s="80">
        <v>3</v>
      </c>
      <c r="AC32" s="80"/>
      <c r="AD32" s="80">
        <f>X32*3+Z32</f>
        <v>0</v>
      </c>
      <c r="AE32" s="80"/>
      <c r="AF32" s="80">
        <f>I32+M32+Q32</f>
        <v>2</v>
      </c>
      <c r="AG32" s="80"/>
      <c r="AH32" s="80">
        <f>K32+O32+S32</f>
        <v>13</v>
      </c>
      <c r="AI32" s="80"/>
      <c r="AJ32" s="80">
        <f>AF32-AH32</f>
        <v>-11</v>
      </c>
      <c r="AK32" s="80"/>
      <c r="AL32" s="80">
        <v>4</v>
      </c>
      <c r="AM32" s="81"/>
    </row>
    <row r="33" spans="1:39" ht="13.5">
      <c r="A33" s="76" t="s">
        <v>88</v>
      </c>
      <c r="B33" s="77"/>
      <c r="C33" s="77"/>
      <c r="D33" s="77"/>
      <c r="E33" s="77"/>
      <c r="F33" s="77"/>
      <c r="G33" s="77"/>
      <c r="H33" s="78" t="s">
        <v>122</v>
      </c>
      <c r="I33" s="78"/>
      <c r="J33" s="78"/>
      <c r="K33" s="78"/>
      <c r="L33" s="78" t="s">
        <v>150</v>
      </c>
      <c r="M33" s="78"/>
      <c r="N33" s="78"/>
      <c r="O33" s="78"/>
      <c r="P33" s="78" t="s">
        <v>110</v>
      </c>
      <c r="Q33" s="78"/>
      <c r="R33" s="78"/>
      <c r="S33" s="78"/>
      <c r="T33" s="78" t="s">
        <v>129</v>
      </c>
      <c r="U33" s="78"/>
      <c r="V33" s="78"/>
      <c r="W33" s="78"/>
      <c r="X33" s="70" t="s">
        <v>75</v>
      </c>
      <c r="Y33" s="70"/>
      <c r="Z33" s="70" t="s">
        <v>76</v>
      </c>
      <c r="AA33" s="70"/>
      <c r="AB33" s="70" t="s">
        <v>77</v>
      </c>
      <c r="AC33" s="70"/>
      <c r="AD33" s="70" t="s">
        <v>78</v>
      </c>
      <c r="AE33" s="70"/>
      <c r="AF33" s="70" t="s">
        <v>79</v>
      </c>
      <c r="AG33" s="70"/>
      <c r="AH33" s="70" t="s">
        <v>80</v>
      </c>
      <c r="AI33" s="70"/>
      <c r="AJ33" s="70" t="s">
        <v>81</v>
      </c>
      <c r="AK33" s="70"/>
      <c r="AL33" s="70" t="s">
        <v>82</v>
      </c>
      <c r="AM33" s="71"/>
    </row>
    <row r="34" spans="1:39" ht="13.5">
      <c r="A34" s="72">
        <v>1</v>
      </c>
      <c r="B34" s="73"/>
      <c r="C34" s="74" t="s">
        <v>122</v>
      </c>
      <c r="D34" s="74"/>
      <c r="E34" s="74"/>
      <c r="F34" s="74"/>
      <c r="G34" s="74"/>
      <c r="H34" s="75"/>
      <c r="I34" s="75"/>
      <c r="J34" s="75"/>
      <c r="K34" s="75"/>
      <c r="L34" s="23" t="s">
        <v>189</v>
      </c>
      <c r="M34" s="24">
        <v>3</v>
      </c>
      <c r="N34" s="24" t="s">
        <v>185</v>
      </c>
      <c r="O34" s="25">
        <v>1</v>
      </c>
      <c r="P34" s="23" t="s">
        <v>189</v>
      </c>
      <c r="Q34" s="24">
        <v>3</v>
      </c>
      <c r="R34" s="24" t="s">
        <v>185</v>
      </c>
      <c r="S34" s="25">
        <v>2</v>
      </c>
      <c r="T34" s="23" t="s">
        <v>188</v>
      </c>
      <c r="U34" s="24">
        <v>5</v>
      </c>
      <c r="V34" s="24" t="s">
        <v>185</v>
      </c>
      <c r="W34" s="25">
        <v>0</v>
      </c>
      <c r="X34" s="73">
        <v>3</v>
      </c>
      <c r="Y34" s="73"/>
      <c r="Z34" s="73">
        <v>0</v>
      </c>
      <c r="AA34" s="73"/>
      <c r="AB34" s="73">
        <v>0</v>
      </c>
      <c r="AC34" s="73"/>
      <c r="AD34" s="73">
        <f>X34*3+Z34</f>
        <v>9</v>
      </c>
      <c r="AE34" s="73"/>
      <c r="AF34" s="73">
        <f>M34+Q34+U34</f>
        <v>11</v>
      </c>
      <c r="AG34" s="73"/>
      <c r="AH34" s="73">
        <f>O34+S34+W34</f>
        <v>3</v>
      </c>
      <c r="AI34" s="73"/>
      <c r="AJ34" s="73">
        <f>AF34-AH34</f>
        <v>8</v>
      </c>
      <c r="AK34" s="73"/>
      <c r="AL34" s="73" t="s">
        <v>72</v>
      </c>
      <c r="AM34" s="79"/>
    </row>
    <row r="35" spans="1:39" ht="13.5">
      <c r="A35" s="72">
        <v>2</v>
      </c>
      <c r="B35" s="73"/>
      <c r="C35" s="74" t="s">
        <v>150</v>
      </c>
      <c r="D35" s="74"/>
      <c r="E35" s="74"/>
      <c r="F35" s="74"/>
      <c r="G35" s="74"/>
      <c r="H35" s="23" t="s">
        <v>187</v>
      </c>
      <c r="I35" s="24">
        <f>O34</f>
        <v>1</v>
      </c>
      <c r="J35" s="24" t="s">
        <v>185</v>
      </c>
      <c r="K35" s="25">
        <f>M34</f>
        <v>3</v>
      </c>
      <c r="L35" s="75"/>
      <c r="M35" s="75"/>
      <c r="N35" s="75"/>
      <c r="O35" s="75"/>
      <c r="P35" s="23" t="s">
        <v>190</v>
      </c>
      <c r="Q35" s="24">
        <v>2</v>
      </c>
      <c r="R35" s="24" t="s">
        <v>185</v>
      </c>
      <c r="S35" s="25">
        <v>2</v>
      </c>
      <c r="T35" s="23" t="s">
        <v>187</v>
      </c>
      <c r="U35" s="24">
        <v>0</v>
      </c>
      <c r="V35" s="24" t="s">
        <v>185</v>
      </c>
      <c r="W35" s="25">
        <v>2</v>
      </c>
      <c r="X35" s="73">
        <v>0</v>
      </c>
      <c r="Y35" s="73"/>
      <c r="Z35" s="73">
        <v>1</v>
      </c>
      <c r="AA35" s="73"/>
      <c r="AB35" s="73">
        <v>2</v>
      </c>
      <c r="AC35" s="73"/>
      <c r="AD35" s="73">
        <f>X35*3+Z35</f>
        <v>1</v>
      </c>
      <c r="AE35" s="73"/>
      <c r="AF35" s="73">
        <f>I35+Q35+U35</f>
        <v>3</v>
      </c>
      <c r="AG35" s="73"/>
      <c r="AH35" s="73">
        <f>K35+S35+W35</f>
        <v>7</v>
      </c>
      <c r="AI35" s="73"/>
      <c r="AJ35" s="73">
        <f>AF35-AH35</f>
        <v>-4</v>
      </c>
      <c r="AK35" s="73"/>
      <c r="AL35" s="73">
        <v>4</v>
      </c>
      <c r="AM35" s="79"/>
    </row>
    <row r="36" spans="1:39" ht="13.5">
      <c r="A36" s="72">
        <v>3</v>
      </c>
      <c r="B36" s="73"/>
      <c r="C36" s="74" t="s">
        <v>110</v>
      </c>
      <c r="D36" s="74"/>
      <c r="E36" s="74"/>
      <c r="F36" s="74"/>
      <c r="G36" s="74"/>
      <c r="H36" s="23" t="s">
        <v>187</v>
      </c>
      <c r="I36" s="24">
        <f>S34</f>
        <v>2</v>
      </c>
      <c r="J36" s="24" t="s">
        <v>185</v>
      </c>
      <c r="K36" s="25">
        <f>Q34</f>
        <v>3</v>
      </c>
      <c r="L36" s="23" t="s">
        <v>190</v>
      </c>
      <c r="M36" s="24">
        <f>S35</f>
        <v>2</v>
      </c>
      <c r="N36" s="24" t="s">
        <v>185</v>
      </c>
      <c r="O36" s="25">
        <f>Q35</f>
        <v>2</v>
      </c>
      <c r="P36" s="75"/>
      <c r="Q36" s="75"/>
      <c r="R36" s="75"/>
      <c r="S36" s="75"/>
      <c r="T36" s="23" t="s">
        <v>187</v>
      </c>
      <c r="U36" s="24">
        <v>0</v>
      </c>
      <c r="V36" s="24" t="s">
        <v>185</v>
      </c>
      <c r="W36" s="25">
        <v>3</v>
      </c>
      <c r="X36" s="73">
        <v>0</v>
      </c>
      <c r="Y36" s="73"/>
      <c r="Z36" s="73">
        <v>1</v>
      </c>
      <c r="AA36" s="73"/>
      <c r="AB36" s="73">
        <v>2</v>
      </c>
      <c r="AC36" s="73"/>
      <c r="AD36" s="73">
        <f>X36*3+Z36</f>
        <v>1</v>
      </c>
      <c r="AE36" s="73"/>
      <c r="AF36" s="73">
        <f>I36+M36+U36</f>
        <v>4</v>
      </c>
      <c r="AG36" s="73"/>
      <c r="AH36" s="73">
        <f>K36+O36+W36</f>
        <v>8</v>
      </c>
      <c r="AI36" s="73"/>
      <c r="AJ36" s="73">
        <f>AF36-AH36</f>
        <v>-4</v>
      </c>
      <c r="AK36" s="73"/>
      <c r="AL36" s="73">
        <v>3</v>
      </c>
      <c r="AM36" s="79"/>
    </row>
    <row r="37" spans="1:39" ht="14.25" thickBot="1">
      <c r="A37" s="82">
        <v>4</v>
      </c>
      <c r="B37" s="80"/>
      <c r="C37" s="83" t="s">
        <v>129</v>
      </c>
      <c r="D37" s="83"/>
      <c r="E37" s="83"/>
      <c r="F37" s="83"/>
      <c r="G37" s="83"/>
      <c r="H37" s="23" t="s">
        <v>186</v>
      </c>
      <c r="I37" s="24">
        <f>W34</f>
        <v>0</v>
      </c>
      <c r="J37" s="24" t="s">
        <v>185</v>
      </c>
      <c r="K37" s="25">
        <f>U34</f>
        <v>5</v>
      </c>
      <c r="L37" s="23" t="s">
        <v>189</v>
      </c>
      <c r="M37" s="24">
        <f>W35</f>
        <v>2</v>
      </c>
      <c r="N37" s="24" t="s">
        <v>185</v>
      </c>
      <c r="O37" s="25">
        <f>U35</f>
        <v>0</v>
      </c>
      <c r="P37" s="23" t="s">
        <v>189</v>
      </c>
      <c r="Q37" s="24">
        <f>W36</f>
        <v>3</v>
      </c>
      <c r="R37" s="24" t="s">
        <v>185</v>
      </c>
      <c r="S37" s="25">
        <f>U36</f>
        <v>0</v>
      </c>
      <c r="T37" s="84"/>
      <c r="U37" s="84"/>
      <c r="V37" s="84"/>
      <c r="W37" s="84"/>
      <c r="X37" s="80">
        <v>2</v>
      </c>
      <c r="Y37" s="80"/>
      <c r="Z37" s="80">
        <v>0</v>
      </c>
      <c r="AA37" s="80"/>
      <c r="AB37" s="80">
        <v>1</v>
      </c>
      <c r="AC37" s="80"/>
      <c r="AD37" s="80">
        <f>X37*3+Z37</f>
        <v>6</v>
      </c>
      <c r="AE37" s="80"/>
      <c r="AF37" s="80">
        <f>I37+M37+Q37</f>
        <v>5</v>
      </c>
      <c r="AG37" s="80"/>
      <c r="AH37" s="80">
        <f>K37+O37+S37</f>
        <v>5</v>
      </c>
      <c r="AI37" s="80"/>
      <c r="AJ37" s="80">
        <f>AF37-AH37</f>
        <v>0</v>
      </c>
      <c r="AK37" s="80"/>
      <c r="AL37" s="80" t="s">
        <v>73</v>
      </c>
      <c r="AM37" s="81"/>
    </row>
    <row r="38" spans="1:39" ht="13.5">
      <c r="A38" s="76" t="s">
        <v>89</v>
      </c>
      <c r="B38" s="77"/>
      <c r="C38" s="77"/>
      <c r="D38" s="77"/>
      <c r="E38" s="77"/>
      <c r="F38" s="77"/>
      <c r="G38" s="77"/>
      <c r="H38" s="78" t="s">
        <v>155</v>
      </c>
      <c r="I38" s="78"/>
      <c r="J38" s="78"/>
      <c r="K38" s="78"/>
      <c r="L38" s="78" t="s">
        <v>148</v>
      </c>
      <c r="M38" s="78"/>
      <c r="N38" s="78"/>
      <c r="O38" s="78"/>
      <c r="P38" s="78" t="s">
        <v>172</v>
      </c>
      <c r="Q38" s="78"/>
      <c r="R38" s="78"/>
      <c r="S38" s="78"/>
      <c r="T38" s="78" t="s">
        <v>109</v>
      </c>
      <c r="U38" s="78"/>
      <c r="V38" s="78"/>
      <c r="W38" s="78"/>
      <c r="X38" s="70" t="s">
        <v>75</v>
      </c>
      <c r="Y38" s="70"/>
      <c r="Z38" s="70" t="s">
        <v>76</v>
      </c>
      <c r="AA38" s="70"/>
      <c r="AB38" s="70" t="s">
        <v>77</v>
      </c>
      <c r="AC38" s="70"/>
      <c r="AD38" s="70" t="s">
        <v>78</v>
      </c>
      <c r="AE38" s="70"/>
      <c r="AF38" s="70" t="s">
        <v>79</v>
      </c>
      <c r="AG38" s="70"/>
      <c r="AH38" s="70" t="s">
        <v>80</v>
      </c>
      <c r="AI38" s="70"/>
      <c r="AJ38" s="70" t="s">
        <v>81</v>
      </c>
      <c r="AK38" s="70"/>
      <c r="AL38" s="70" t="s">
        <v>82</v>
      </c>
      <c r="AM38" s="71"/>
    </row>
    <row r="39" spans="1:39" ht="13.5">
      <c r="A39" s="72">
        <v>1</v>
      </c>
      <c r="B39" s="73"/>
      <c r="C39" s="74" t="s">
        <v>155</v>
      </c>
      <c r="D39" s="74"/>
      <c r="E39" s="74"/>
      <c r="F39" s="74"/>
      <c r="G39" s="74"/>
      <c r="H39" s="75"/>
      <c r="I39" s="75"/>
      <c r="J39" s="75"/>
      <c r="K39" s="75"/>
      <c r="L39" s="23" t="s">
        <v>189</v>
      </c>
      <c r="M39" s="24">
        <v>12</v>
      </c>
      <c r="N39" s="24" t="s">
        <v>185</v>
      </c>
      <c r="O39" s="25">
        <v>1</v>
      </c>
      <c r="P39" s="23" t="s">
        <v>188</v>
      </c>
      <c r="Q39" s="24">
        <v>4</v>
      </c>
      <c r="R39" s="24" t="s">
        <v>185</v>
      </c>
      <c r="S39" s="25">
        <v>0</v>
      </c>
      <c r="T39" s="23" t="s">
        <v>188</v>
      </c>
      <c r="U39" s="24">
        <v>5</v>
      </c>
      <c r="V39" s="24" t="s">
        <v>185</v>
      </c>
      <c r="W39" s="25">
        <v>0</v>
      </c>
      <c r="X39" s="73">
        <v>3</v>
      </c>
      <c r="Y39" s="73"/>
      <c r="Z39" s="73">
        <v>0</v>
      </c>
      <c r="AA39" s="73"/>
      <c r="AB39" s="73">
        <v>0</v>
      </c>
      <c r="AC39" s="73"/>
      <c r="AD39" s="73">
        <f>X39*3+Z39</f>
        <v>9</v>
      </c>
      <c r="AE39" s="73"/>
      <c r="AF39" s="73">
        <f>M39+Q39+U39</f>
        <v>21</v>
      </c>
      <c r="AG39" s="73"/>
      <c r="AH39" s="73">
        <f>O39+S39+W39</f>
        <v>1</v>
      </c>
      <c r="AI39" s="73"/>
      <c r="AJ39" s="73">
        <f>AF39-AH39</f>
        <v>20</v>
      </c>
      <c r="AK39" s="73"/>
      <c r="AL39" s="73" t="s">
        <v>72</v>
      </c>
      <c r="AM39" s="79"/>
    </row>
    <row r="40" spans="1:39" ht="13.5">
      <c r="A40" s="72">
        <v>2</v>
      </c>
      <c r="B40" s="73"/>
      <c r="C40" s="74" t="s">
        <v>148</v>
      </c>
      <c r="D40" s="74"/>
      <c r="E40" s="74"/>
      <c r="F40" s="74"/>
      <c r="G40" s="74"/>
      <c r="H40" s="23" t="s">
        <v>187</v>
      </c>
      <c r="I40" s="24">
        <f>O39</f>
        <v>1</v>
      </c>
      <c r="J40" s="24" t="s">
        <v>185</v>
      </c>
      <c r="K40" s="25">
        <f>M39</f>
        <v>12</v>
      </c>
      <c r="L40" s="75"/>
      <c r="M40" s="75"/>
      <c r="N40" s="75"/>
      <c r="O40" s="75"/>
      <c r="P40" s="23" t="s">
        <v>187</v>
      </c>
      <c r="Q40" s="24">
        <v>0</v>
      </c>
      <c r="R40" s="24" t="s">
        <v>185</v>
      </c>
      <c r="S40" s="25">
        <v>1</v>
      </c>
      <c r="T40" s="23" t="s">
        <v>190</v>
      </c>
      <c r="U40" s="24">
        <v>0</v>
      </c>
      <c r="V40" s="24" t="s">
        <v>185</v>
      </c>
      <c r="W40" s="25">
        <v>0</v>
      </c>
      <c r="X40" s="73">
        <v>0</v>
      </c>
      <c r="Y40" s="73"/>
      <c r="Z40" s="73">
        <v>1</v>
      </c>
      <c r="AA40" s="73"/>
      <c r="AB40" s="73">
        <v>2</v>
      </c>
      <c r="AC40" s="73"/>
      <c r="AD40" s="73">
        <f>X40*3+Z40</f>
        <v>1</v>
      </c>
      <c r="AE40" s="73"/>
      <c r="AF40" s="73">
        <f>I40+Q40+U40</f>
        <v>1</v>
      </c>
      <c r="AG40" s="73"/>
      <c r="AH40" s="73">
        <f>K40+S40+W40</f>
        <v>13</v>
      </c>
      <c r="AI40" s="73"/>
      <c r="AJ40" s="73">
        <f>AF40-AH40</f>
        <v>-12</v>
      </c>
      <c r="AK40" s="73"/>
      <c r="AL40" s="73">
        <v>4</v>
      </c>
      <c r="AM40" s="79"/>
    </row>
    <row r="41" spans="1:39" ht="13.5">
      <c r="A41" s="72">
        <v>3</v>
      </c>
      <c r="B41" s="73"/>
      <c r="C41" s="74" t="s">
        <v>172</v>
      </c>
      <c r="D41" s="74"/>
      <c r="E41" s="74"/>
      <c r="F41" s="74"/>
      <c r="G41" s="74"/>
      <c r="H41" s="23" t="s">
        <v>187</v>
      </c>
      <c r="I41" s="24">
        <f>S39</f>
        <v>0</v>
      </c>
      <c r="J41" s="24" t="s">
        <v>185</v>
      </c>
      <c r="K41" s="25">
        <f>Q39</f>
        <v>4</v>
      </c>
      <c r="L41" s="23" t="s">
        <v>188</v>
      </c>
      <c r="M41" s="24">
        <f>S40</f>
        <v>1</v>
      </c>
      <c r="N41" s="24" t="s">
        <v>185</v>
      </c>
      <c r="O41" s="25">
        <f>Q40</f>
        <v>0</v>
      </c>
      <c r="P41" s="75"/>
      <c r="Q41" s="75"/>
      <c r="R41" s="75"/>
      <c r="S41" s="75"/>
      <c r="T41" s="23" t="s">
        <v>189</v>
      </c>
      <c r="U41" s="24">
        <v>4</v>
      </c>
      <c r="V41" s="24" t="s">
        <v>185</v>
      </c>
      <c r="W41" s="25">
        <v>1</v>
      </c>
      <c r="X41" s="73">
        <v>2</v>
      </c>
      <c r="Y41" s="73"/>
      <c r="Z41" s="73">
        <v>0</v>
      </c>
      <c r="AA41" s="73"/>
      <c r="AB41" s="73">
        <v>1</v>
      </c>
      <c r="AC41" s="73"/>
      <c r="AD41" s="73">
        <f>X41*3+Z41</f>
        <v>6</v>
      </c>
      <c r="AE41" s="73"/>
      <c r="AF41" s="73">
        <f>I41+M41+U41</f>
        <v>5</v>
      </c>
      <c r="AG41" s="73"/>
      <c r="AH41" s="73">
        <f>K41+O41+W41</f>
        <v>5</v>
      </c>
      <c r="AI41" s="73"/>
      <c r="AJ41" s="73">
        <f>AF41-AH41</f>
        <v>0</v>
      </c>
      <c r="AK41" s="73"/>
      <c r="AL41" s="73" t="s">
        <v>73</v>
      </c>
      <c r="AM41" s="79"/>
    </row>
    <row r="42" spans="1:39" ht="14.25" thickBot="1">
      <c r="A42" s="82">
        <v>4</v>
      </c>
      <c r="B42" s="80"/>
      <c r="C42" s="83" t="s">
        <v>109</v>
      </c>
      <c r="D42" s="83"/>
      <c r="E42" s="83"/>
      <c r="F42" s="83"/>
      <c r="G42" s="83"/>
      <c r="H42" s="23" t="s">
        <v>186</v>
      </c>
      <c r="I42" s="24">
        <f>W39</f>
        <v>0</v>
      </c>
      <c r="J42" s="24" t="s">
        <v>185</v>
      </c>
      <c r="K42" s="25">
        <f>U39</f>
        <v>5</v>
      </c>
      <c r="L42" s="23" t="s">
        <v>190</v>
      </c>
      <c r="M42" s="24">
        <f>W40</f>
        <v>0</v>
      </c>
      <c r="N42" s="24" t="s">
        <v>185</v>
      </c>
      <c r="O42" s="25">
        <f>U40</f>
        <v>0</v>
      </c>
      <c r="P42" s="23" t="s">
        <v>186</v>
      </c>
      <c r="Q42" s="24">
        <f>W41</f>
        <v>1</v>
      </c>
      <c r="R42" s="24" t="s">
        <v>185</v>
      </c>
      <c r="S42" s="25">
        <f>U41</f>
        <v>4</v>
      </c>
      <c r="T42" s="84"/>
      <c r="U42" s="84"/>
      <c r="V42" s="84"/>
      <c r="W42" s="84"/>
      <c r="X42" s="80">
        <v>0</v>
      </c>
      <c r="Y42" s="80"/>
      <c r="Z42" s="80">
        <v>1</v>
      </c>
      <c r="AA42" s="80"/>
      <c r="AB42" s="80">
        <v>2</v>
      </c>
      <c r="AC42" s="80"/>
      <c r="AD42" s="80">
        <f>X42*3+Z42</f>
        <v>1</v>
      </c>
      <c r="AE42" s="80"/>
      <c r="AF42" s="80">
        <f>I42+M42+Q42</f>
        <v>1</v>
      </c>
      <c r="AG42" s="80"/>
      <c r="AH42" s="80">
        <f>K42+O42+S42</f>
        <v>9</v>
      </c>
      <c r="AI42" s="80"/>
      <c r="AJ42" s="80">
        <f>AF42-AH42</f>
        <v>-8</v>
      </c>
      <c r="AK42" s="80"/>
      <c r="AL42" s="80">
        <v>3</v>
      </c>
      <c r="AM42" s="81"/>
    </row>
    <row r="43" spans="1:39" ht="13.5">
      <c r="A43" s="76" t="s">
        <v>90</v>
      </c>
      <c r="B43" s="77"/>
      <c r="C43" s="77"/>
      <c r="D43" s="77"/>
      <c r="E43" s="77"/>
      <c r="F43" s="77"/>
      <c r="G43" s="77"/>
      <c r="H43" s="78" t="s">
        <v>124</v>
      </c>
      <c r="I43" s="78"/>
      <c r="J43" s="78"/>
      <c r="K43" s="78"/>
      <c r="L43" s="78" t="s">
        <v>154</v>
      </c>
      <c r="M43" s="78"/>
      <c r="N43" s="78"/>
      <c r="O43" s="78"/>
      <c r="P43" s="78" t="s">
        <v>168</v>
      </c>
      <c r="Q43" s="78"/>
      <c r="R43" s="78"/>
      <c r="S43" s="78"/>
      <c r="T43" s="78" t="s">
        <v>158</v>
      </c>
      <c r="U43" s="78"/>
      <c r="V43" s="78"/>
      <c r="W43" s="78"/>
      <c r="X43" s="70" t="s">
        <v>75</v>
      </c>
      <c r="Y43" s="70"/>
      <c r="Z43" s="70" t="s">
        <v>76</v>
      </c>
      <c r="AA43" s="70"/>
      <c r="AB43" s="70" t="s">
        <v>77</v>
      </c>
      <c r="AC43" s="70"/>
      <c r="AD43" s="70" t="s">
        <v>78</v>
      </c>
      <c r="AE43" s="70"/>
      <c r="AF43" s="70" t="s">
        <v>79</v>
      </c>
      <c r="AG43" s="70"/>
      <c r="AH43" s="70" t="s">
        <v>80</v>
      </c>
      <c r="AI43" s="70"/>
      <c r="AJ43" s="70" t="s">
        <v>81</v>
      </c>
      <c r="AK43" s="70"/>
      <c r="AL43" s="70" t="s">
        <v>82</v>
      </c>
      <c r="AM43" s="71"/>
    </row>
    <row r="44" spans="1:39" ht="13.5">
      <c r="A44" s="72">
        <v>1</v>
      </c>
      <c r="B44" s="73"/>
      <c r="C44" s="74" t="s">
        <v>124</v>
      </c>
      <c r="D44" s="74"/>
      <c r="E44" s="74"/>
      <c r="F44" s="74"/>
      <c r="G44" s="74"/>
      <c r="H44" s="75"/>
      <c r="I44" s="75"/>
      <c r="J44" s="75"/>
      <c r="K44" s="75"/>
      <c r="L44" s="23" t="s">
        <v>189</v>
      </c>
      <c r="M44" s="24">
        <v>4</v>
      </c>
      <c r="N44" s="24" t="s">
        <v>185</v>
      </c>
      <c r="O44" s="25">
        <v>1</v>
      </c>
      <c r="P44" s="23" t="s">
        <v>188</v>
      </c>
      <c r="Q44" s="24">
        <v>2</v>
      </c>
      <c r="R44" s="24" t="s">
        <v>185</v>
      </c>
      <c r="S44" s="25">
        <v>1</v>
      </c>
      <c r="T44" s="23" t="s">
        <v>191</v>
      </c>
      <c r="U44" s="24">
        <v>2</v>
      </c>
      <c r="V44" s="24" t="s">
        <v>185</v>
      </c>
      <c r="W44" s="25">
        <v>2</v>
      </c>
      <c r="X44" s="73">
        <v>2</v>
      </c>
      <c r="Y44" s="73"/>
      <c r="Z44" s="73">
        <v>1</v>
      </c>
      <c r="AA44" s="73"/>
      <c r="AB44" s="73">
        <v>0</v>
      </c>
      <c r="AC44" s="73"/>
      <c r="AD44" s="73">
        <f>X44*3+Z44</f>
        <v>7</v>
      </c>
      <c r="AE44" s="73"/>
      <c r="AF44" s="73">
        <f>M44+Q44+U44</f>
        <v>8</v>
      </c>
      <c r="AG44" s="73"/>
      <c r="AH44" s="73">
        <f>O44+S44+W44</f>
        <v>4</v>
      </c>
      <c r="AI44" s="73"/>
      <c r="AJ44" s="73">
        <f>AF44-AH44</f>
        <v>4</v>
      </c>
      <c r="AK44" s="73"/>
      <c r="AL44" s="73" t="s">
        <v>72</v>
      </c>
      <c r="AM44" s="79"/>
    </row>
    <row r="45" spans="1:39" ht="13.5">
      <c r="A45" s="72">
        <v>2</v>
      </c>
      <c r="B45" s="73"/>
      <c r="C45" s="74" t="s">
        <v>154</v>
      </c>
      <c r="D45" s="74"/>
      <c r="E45" s="74"/>
      <c r="F45" s="74"/>
      <c r="G45" s="74"/>
      <c r="H45" s="23" t="s">
        <v>187</v>
      </c>
      <c r="I45" s="24">
        <f>O44</f>
        <v>1</v>
      </c>
      <c r="J45" s="24" t="s">
        <v>185</v>
      </c>
      <c r="K45" s="25">
        <f>M44</f>
        <v>4</v>
      </c>
      <c r="L45" s="75"/>
      <c r="M45" s="75"/>
      <c r="N45" s="75"/>
      <c r="O45" s="75"/>
      <c r="P45" s="23" t="s">
        <v>188</v>
      </c>
      <c r="Q45" s="24">
        <v>3</v>
      </c>
      <c r="R45" s="24" t="s">
        <v>185</v>
      </c>
      <c r="S45" s="25">
        <v>1</v>
      </c>
      <c r="T45" s="23" t="s">
        <v>191</v>
      </c>
      <c r="U45" s="24">
        <v>3</v>
      </c>
      <c r="V45" s="24" t="s">
        <v>185</v>
      </c>
      <c r="W45" s="25">
        <v>3</v>
      </c>
      <c r="X45" s="73">
        <v>1</v>
      </c>
      <c r="Y45" s="73"/>
      <c r="Z45" s="73">
        <v>1</v>
      </c>
      <c r="AA45" s="73"/>
      <c r="AB45" s="73">
        <v>1</v>
      </c>
      <c r="AC45" s="73"/>
      <c r="AD45" s="73">
        <f>X45*3+Z45</f>
        <v>4</v>
      </c>
      <c r="AE45" s="73"/>
      <c r="AF45" s="73">
        <f>I45+Q45+U45</f>
        <v>7</v>
      </c>
      <c r="AG45" s="73"/>
      <c r="AH45" s="73">
        <f>K45+S45+W45</f>
        <v>8</v>
      </c>
      <c r="AI45" s="73"/>
      <c r="AJ45" s="73">
        <f>AF45-AH45</f>
        <v>-1</v>
      </c>
      <c r="AK45" s="73"/>
      <c r="AL45" s="73" t="s">
        <v>73</v>
      </c>
      <c r="AM45" s="79"/>
    </row>
    <row r="46" spans="1:39" ht="13.5">
      <c r="A46" s="72">
        <v>3</v>
      </c>
      <c r="B46" s="73"/>
      <c r="C46" s="74" t="s">
        <v>168</v>
      </c>
      <c r="D46" s="74"/>
      <c r="E46" s="74"/>
      <c r="F46" s="74"/>
      <c r="G46" s="74"/>
      <c r="H46" s="23" t="s">
        <v>187</v>
      </c>
      <c r="I46" s="24">
        <f>S44</f>
        <v>1</v>
      </c>
      <c r="J46" s="24" t="s">
        <v>185</v>
      </c>
      <c r="K46" s="25">
        <f>Q44</f>
        <v>2</v>
      </c>
      <c r="L46" s="23" t="s">
        <v>187</v>
      </c>
      <c r="M46" s="24">
        <f>S45</f>
        <v>1</v>
      </c>
      <c r="N46" s="24" t="s">
        <v>185</v>
      </c>
      <c r="O46" s="25">
        <f>Q45</f>
        <v>3</v>
      </c>
      <c r="P46" s="75"/>
      <c r="Q46" s="75"/>
      <c r="R46" s="75"/>
      <c r="S46" s="75"/>
      <c r="T46" s="23" t="s">
        <v>191</v>
      </c>
      <c r="U46" s="24">
        <v>2</v>
      </c>
      <c r="V46" s="24" t="s">
        <v>185</v>
      </c>
      <c r="W46" s="25">
        <v>2</v>
      </c>
      <c r="X46" s="73">
        <v>0</v>
      </c>
      <c r="Y46" s="73"/>
      <c r="Z46" s="73">
        <v>1</v>
      </c>
      <c r="AA46" s="73"/>
      <c r="AB46" s="73">
        <v>0</v>
      </c>
      <c r="AC46" s="73"/>
      <c r="AD46" s="73">
        <f>X46*3+Z46</f>
        <v>1</v>
      </c>
      <c r="AE46" s="73"/>
      <c r="AF46" s="73">
        <f>I46+M46+U46</f>
        <v>4</v>
      </c>
      <c r="AG46" s="73"/>
      <c r="AH46" s="73">
        <f>K46+O46+W46</f>
        <v>7</v>
      </c>
      <c r="AI46" s="73"/>
      <c r="AJ46" s="73">
        <f>AF46-AH46</f>
        <v>-3</v>
      </c>
      <c r="AK46" s="73"/>
      <c r="AL46" s="73">
        <v>4</v>
      </c>
      <c r="AM46" s="79"/>
    </row>
    <row r="47" spans="1:39" ht="14.25" thickBot="1">
      <c r="A47" s="82">
        <v>4</v>
      </c>
      <c r="B47" s="80"/>
      <c r="C47" s="83" t="s">
        <v>158</v>
      </c>
      <c r="D47" s="83"/>
      <c r="E47" s="83"/>
      <c r="F47" s="83"/>
      <c r="G47" s="83"/>
      <c r="H47" s="23" t="s">
        <v>190</v>
      </c>
      <c r="I47" s="24">
        <f>W44</f>
        <v>2</v>
      </c>
      <c r="J47" s="24" t="s">
        <v>185</v>
      </c>
      <c r="K47" s="25">
        <f>U44</f>
        <v>2</v>
      </c>
      <c r="L47" s="23" t="s">
        <v>191</v>
      </c>
      <c r="M47" s="24">
        <f>W45</f>
        <v>3</v>
      </c>
      <c r="N47" s="24" t="s">
        <v>185</v>
      </c>
      <c r="O47" s="25">
        <f>U45</f>
        <v>3</v>
      </c>
      <c r="P47" s="23" t="s">
        <v>191</v>
      </c>
      <c r="Q47" s="24">
        <f>W46</f>
        <v>2</v>
      </c>
      <c r="R47" s="24" t="s">
        <v>185</v>
      </c>
      <c r="S47" s="25">
        <f>U46</f>
        <v>2</v>
      </c>
      <c r="T47" s="84"/>
      <c r="U47" s="84"/>
      <c r="V47" s="84"/>
      <c r="W47" s="84"/>
      <c r="X47" s="80">
        <v>0</v>
      </c>
      <c r="Y47" s="80"/>
      <c r="Z47" s="80">
        <v>3</v>
      </c>
      <c r="AA47" s="80"/>
      <c r="AB47" s="80">
        <v>0</v>
      </c>
      <c r="AC47" s="80"/>
      <c r="AD47" s="80">
        <f>X47*3+Z47</f>
        <v>3</v>
      </c>
      <c r="AE47" s="80"/>
      <c r="AF47" s="80">
        <f>I47+M47+Q47</f>
        <v>7</v>
      </c>
      <c r="AG47" s="80"/>
      <c r="AH47" s="80">
        <f>K47+O47+S47</f>
        <v>7</v>
      </c>
      <c r="AI47" s="80"/>
      <c r="AJ47" s="80">
        <f>AF47-AH47</f>
        <v>0</v>
      </c>
      <c r="AK47" s="80"/>
      <c r="AL47" s="80">
        <v>3</v>
      </c>
      <c r="AM47" s="81"/>
    </row>
    <row r="48" spans="1:39" ht="13.5">
      <c r="A48" s="76" t="s">
        <v>91</v>
      </c>
      <c r="B48" s="77"/>
      <c r="C48" s="77"/>
      <c r="D48" s="77"/>
      <c r="E48" s="77"/>
      <c r="F48" s="77"/>
      <c r="G48" s="77"/>
      <c r="H48" s="78" t="s">
        <v>165</v>
      </c>
      <c r="I48" s="78"/>
      <c r="J48" s="78"/>
      <c r="K48" s="78"/>
      <c r="L48" s="78" t="s">
        <v>139</v>
      </c>
      <c r="M48" s="78"/>
      <c r="N48" s="78"/>
      <c r="O48" s="78"/>
      <c r="P48" s="78" t="s">
        <v>181</v>
      </c>
      <c r="Q48" s="78"/>
      <c r="R48" s="78"/>
      <c r="S48" s="78"/>
      <c r="T48" s="78" t="s">
        <v>111</v>
      </c>
      <c r="U48" s="78"/>
      <c r="V48" s="78"/>
      <c r="W48" s="78"/>
      <c r="X48" s="70" t="s">
        <v>75</v>
      </c>
      <c r="Y48" s="70"/>
      <c r="Z48" s="70" t="s">
        <v>76</v>
      </c>
      <c r="AA48" s="70"/>
      <c r="AB48" s="70" t="s">
        <v>77</v>
      </c>
      <c r="AC48" s="70"/>
      <c r="AD48" s="70" t="s">
        <v>78</v>
      </c>
      <c r="AE48" s="70"/>
      <c r="AF48" s="70" t="s">
        <v>79</v>
      </c>
      <c r="AG48" s="70"/>
      <c r="AH48" s="70" t="s">
        <v>80</v>
      </c>
      <c r="AI48" s="70"/>
      <c r="AJ48" s="70" t="s">
        <v>81</v>
      </c>
      <c r="AK48" s="70"/>
      <c r="AL48" s="70" t="s">
        <v>82</v>
      </c>
      <c r="AM48" s="71"/>
    </row>
    <row r="49" spans="1:39" ht="13.5">
      <c r="A49" s="72">
        <v>1</v>
      </c>
      <c r="B49" s="73"/>
      <c r="C49" s="74" t="s">
        <v>165</v>
      </c>
      <c r="D49" s="74"/>
      <c r="E49" s="74"/>
      <c r="F49" s="74"/>
      <c r="G49" s="74"/>
      <c r="H49" s="75"/>
      <c r="I49" s="75"/>
      <c r="J49" s="75"/>
      <c r="K49" s="75"/>
      <c r="L49" s="23" t="s">
        <v>189</v>
      </c>
      <c r="M49" s="24">
        <v>1</v>
      </c>
      <c r="N49" s="24" t="s">
        <v>185</v>
      </c>
      <c r="O49" s="25">
        <v>0</v>
      </c>
      <c r="P49" s="23" t="s">
        <v>186</v>
      </c>
      <c r="Q49" s="24">
        <v>1</v>
      </c>
      <c r="R49" s="24" t="s">
        <v>185</v>
      </c>
      <c r="S49" s="25">
        <v>2</v>
      </c>
      <c r="T49" s="23" t="s">
        <v>187</v>
      </c>
      <c r="U49" s="24">
        <v>0</v>
      </c>
      <c r="V49" s="24" t="s">
        <v>185</v>
      </c>
      <c r="W49" s="25">
        <v>4</v>
      </c>
      <c r="X49" s="73">
        <v>1</v>
      </c>
      <c r="Y49" s="73"/>
      <c r="Z49" s="73">
        <v>0</v>
      </c>
      <c r="AA49" s="73"/>
      <c r="AB49" s="73">
        <v>2</v>
      </c>
      <c r="AC49" s="73"/>
      <c r="AD49" s="73">
        <f>X49*3+Z49</f>
        <v>3</v>
      </c>
      <c r="AE49" s="73"/>
      <c r="AF49" s="73">
        <f>M49+Q49+U49</f>
        <v>2</v>
      </c>
      <c r="AG49" s="73"/>
      <c r="AH49" s="73">
        <f>O49+S49+W49</f>
        <v>6</v>
      </c>
      <c r="AI49" s="73"/>
      <c r="AJ49" s="73">
        <f>AF49-AH49</f>
        <v>-4</v>
      </c>
      <c r="AK49" s="73"/>
      <c r="AL49" s="73">
        <v>3</v>
      </c>
      <c r="AM49" s="79"/>
    </row>
    <row r="50" spans="1:39" ht="13.5">
      <c r="A50" s="72">
        <v>2</v>
      </c>
      <c r="B50" s="73"/>
      <c r="C50" s="74" t="s">
        <v>139</v>
      </c>
      <c r="D50" s="74"/>
      <c r="E50" s="74"/>
      <c r="F50" s="74"/>
      <c r="G50" s="74"/>
      <c r="H50" s="23" t="s">
        <v>187</v>
      </c>
      <c r="I50" s="24">
        <f>O49</f>
        <v>0</v>
      </c>
      <c r="J50" s="24" t="s">
        <v>185</v>
      </c>
      <c r="K50" s="25">
        <f>M49</f>
        <v>1</v>
      </c>
      <c r="L50" s="75"/>
      <c r="M50" s="75"/>
      <c r="N50" s="75"/>
      <c r="O50" s="75"/>
      <c r="P50" s="23" t="s">
        <v>189</v>
      </c>
      <c r="Q50" s="24">
        <v>3</v>
      </c>
      <c r="R50" s="24" t="s">
        <v>185</v>
      </c>
      <c r="S50" s="25">
        <v>1</v>
      </c>
      <c r="T50" s="23" t="s">
        <v>187</v>
      </c>
      <c r="U50" s="24">
        <v>0</v>
      </c>
      <c r="V50" s="24" t="s">
        <v>185</v>
      </c>
      <c r="W50" s="25">
        <v>3</v>
      </c>
      <c r="X50" s="73">
        <v>1</v>
      </c>
      <c r="Y50" s="73"/>
      <c r="Z50" s="73">
        <v>0</v>
      </c>
      <c r="AA50" s="73"/>
      <c r="AB50" s="73">
        <v>2</v>
      </c>
      <c r="AC50" s="73"/>
      <c r="AD50" s="73">
        <f>X50*3+Z50</f>
        <v>3</v>
      </c>
      <c r="AE50" s="73"/>
      <c r="AF50" s="73">
        <f>I50+Q50+U50</f>
        <v>3</v>
      </c>
      <c r="AG50" s="73"/>
      <c r="AH50" s="73">
        <f>K50+S50+W50</f>
        <v>5</v>
      </c>
      <c r="AI50" s="73"/>
      <c r="AJ50" s="73">
        <f>AF50-AH50</f>
        <v>-2</v>
      </c>
      <c r="AK50" s="73"/>
      <c r="AL50" s="73" t="s">
        <v>73</v>
      </c>
      <c r="AM50" s="79"/>
    </row>
    <row r="51" spans="1:39" ht="13.5">
      <c r="A51" s="72">
        <v>3</v>
      </c>
      <c r="B51" s="73"/>
      <c r="C51" s="74" t="s">
        <v>181</v>
      </c>
      <c r="D51" s="74"/>
      <c r="E51" s="74"/>
      <c r="F51" s="74"/>
      <c r="G51" s="74"/>
      <c r="H51" s="23" t="s">
        <v>188</v>
      </c>
      <c r="I51" s="24">
        <f>S49</f>
        <v>2</v>
      </c>
      <c r="J51" s="24" t="s">
        <v>185</v>
      </c>
      <c r="K51" s="25">
        <f>Q49</f>
        <v>1</v>
      </c>
      <c r="L51" s="23" t="s">
        <v>186</v>
      </c>
      <c r="M51" s="24">
        <f>S50</f>
        <v>1</v>
      </c>
      <c r="N51" s="24" t="s">
        <v>185</v>
      </c>
      <c r="O51" s="25">
        <f>Q50</f>
        <v>3</v>
      </c>
      <c r="P51" s="75"/>
      <c r="Q51" s="75"/>
      <c r="R51" s="75"/>
      <c r="S51" s="75"/>
      <c r="T51" s="23" t="s">
        <v>187</v>
      </c>
      <c r="U51" s="24">
        <v>0</v>
      </c>
      <c r="V51" s="24" t="s">
        <v>185</v>
      </c>
      <c r="W51" s="25">
        <v>4</v>
      </c>
      <c r="X51" s="73">
        <v>1</v>
      </c>
      <c r="Y51" s="73"/>
      <c r="Z51" s="73">
        <v>0</v>
      </c>
      <c r="AA51" s="73"/>
      <c r="AB51" s="73">
        <v>2</v>
      </c>
      <c r="AC51" s="73"/>
      <c r="AD51" s="73">
        <f>X51*3+Z51</f>
        <v>3</v>
      </c>
      <c r="AE51" s="73"/>
      <c r="AF51" s="73">
        <f>I51+M51+U51</f>
        <v>3</v>
      </c>
      <c r="AG51" s="73"/>
      <c r="AH51" s="73">
        <f>K51+O51+W51</f>
        <v>8</v>
      </c>
      <c r="AI51" s="73"/>
      <c r="AJ51" s="73">
        <f>AF51-AH51</f>
        <v>-5</v>
      </c>
      <c r="AK51" s="73"/>
      <c r="AL51" s="73">
        <v>4</v>
      </c>
      <c r="AM51" s="79"/>
    </row>
    <row r="52" spans="1:39" ht="14.25" thickBot="1">
      <c r="A52" s="82">
        <v>4</v>
      </c>
      <c r="B52" s="80"/>
      <c r="C52" s="83" t="s">
        <v>111</v>
      </c>
      <c r="D52" s="83"/>
      <c r="E52" s="83"/>
      <c r="F52" s="83"/>
      <c r="G52" s="83"/>
      <c r="H52" s="23" t="s">
        <v>189</v>
      </c>
      <c r="I52" s="24">
        <f>W49</f>
        <v>4</v>
      </c>
      <c r="J52" s="24" t="s">
        <v>185</v>
      </c>
      <c r="K52" s="25">
        <f>U49</f>
        <v>0</v>
      </c>
      <c r="L52" s="23" t="s">
        <v>189</v>
      </c>
      <c r="M52" s="24">
        <f>W50</f>
        <v>3</v>
      </c>
      <c r="N52" s="24" t="s">
        <v>185</v>
      </c>
      <c r="O52" s="25">
        <f>U50</f>
        <v>0</v>
      </c>
      <c r="P52" s="23" t="s">
        <v>189</v>
      </c>
      <c r="Q52" s="24">
        <f>W51</f>
        <v>4</v>
      </c>
      <c r="R52" s="24" t="s">
        <v>185</v>
      </c>
      <c r="S52" s="25">
        <f>U51</f>
        <v>0</v>
      </c>
      <c r="T52" s="84"/>
      <c r="U52" s="84"/>
      <c r="V52" s="84"/>
      <c r="W52" s="84"/>
      <c r="X52" s="80">
        <v>3</v>
      </c>
      <c r="Y52" s="80"/>
      <c r="Z52" s="80">
        <v>0</v>
      </c>
      <c r="AA52" s="80"/>
      <c r="AB52" s="80">
        <v>0</v>
      </c>
      <c r="AC52" s="80"/>
      <c r="AD52" s="80">
        <f>X52*3+Z52</f>
        <v>9</v>
      </c>
      <c r="AE52" s="80"/>
      <c r="AF52" s="80">
        <f>I52+M52+Q52</f>
        <v>11</v>
      </c>
      <c r="AG52" s="80"/>
      <c r="AH52" s="80">
        <f>K52+O52+S52</f>
        <v>0</v>
      </c>
      <c r="AI52" s="80"/>
      <c r="AJ52" s="80">
        <f>AF52-AH52</f>
        <v>11</v>
      </c>
      <c r="AK52" s="80"/>
      <c r="AL52" s="80" t="s">
        <v>72</v>
      </c>
      <c r="AM52" s="81"/>
    </row>
    <row r="53" spans="1:39" ht="13.5">
      <c r="A53" s="76" t="s">
        <v>92</v>
      </c>
      <c r="B53" s="77"/>
      <c r="C53" s="77"/>
      <c r="D53" s="77"/>
      <c r="E53" s="77"/>
      <c r="F53" s="77"/>
      <c r="G53" s="77"/>
      <c r="H53" s="78" t="s">
        <v>182</v>
      </c>
      <c r="I53" s="78"/>
      <c r="J53" s="78"/>
      <c r="K53" s="78"/>
      <c r="L53" s="78" t="s">
        <v>183</v>
      </c>
      <c r="M53" s="78"/>
      <c r="N53" s="78"/>
      <c r="O53" s="78"/>
      <c r="P53" s="78" t="s">
        <v>113</v>
      </c>
      <c r="Q53" s="78"/>
      <c r="R53" s="78"/>
      <c r="S53" s="78"/>
      <c r="T53" s="78" t="s">
        <v>147</v>
      </c>
      <c r="U53" s="78"/>
      <c r="V53" s="78"/>
      <c r="W53" s="78"/>
      <c r="X53" s="70" t="s">
        <v>75</v>
      </c>
      <c r="Y53" s="70"/>
      <c r="Z53" s="70" t="s">
        <v>76</v>
      </c>
      <c r="AA53" s="70"/>
      <c r="AB53" s="70" t="s">
        <v>77</v>
      </c>
      <c r="AC53" s="70"/>
      <c r="AD53" s="70" t="s">
        <v>78</v>
      </c>
      <c r="AE53" s="70"/>
      <c r="AF53" s="70" t="s">
        <v>79</v>
      </c>
      <c r="AG53" s="70"/>
      <c r="AH53" s="70" t="s">
        <v>80</v>
      </c>
      <c r="AI53" s="70"/>
      <c r="AJ53" s="70" t="s">
        <v>81</v>
      </c>
      <c r="AK53" s="70"/>
      <c r="AL53" s="70" t="s">
        <v>82</v>
      </c>
      <c r="AM53" s="71"/>
    </row>
    <row r="54" spans="1:39" ht="13.5">
      <c r="A54" s="72">
        <v>1</v>
      </c>
      <c r="B54" s="73"/>
      <c r="C54" s="74" t="s">
        <v>182</v>
      </c>
      <c r="D54" s="74"/>
      <c r="E54" s="74"/>
      <c r="F54" s="74"/>
      <c r="G54" s="74"/>
      <c r="H54" s="75"/>
      <c r="I54" s="75"/>
      <c r="J54" s="75"/>
      <c r="K54" s="75"/>
      <c r="L54" s="23" t="s">
        <v>186</v>
      </c>
      <c r="M54" s="24">
        <v>2</v>
      </c>
      <c r="N54" s="24" t="s">
        <v>185</v>
      </c>
      <c r="O54" s="25">
        <v>3</v>
      </c>
      <c r="P54" s="23" t="s">
        <v>188</v>
      </c>
      <c r="Q54" s="24">
        <v>1</v>
      </c>
      <c r="R54" s="24" t="s">
        <v>185</v>
      </c>
      <c r="S54" s="25">
        <v>0</v>
      </c>
      <c r="T54" s="23" t="s">
        <v>188</v>
      </c>
      <c r="U54" s="24">
        <v>1</v>
      </c>
      <c r="V54" s="24" t="s">
        <v>185</v>
      </c>
      <c r="W54" s="25">
        <v>0</v>
      </c>
      <c r="X54" s="73">
        <v>2</v>
      </c>
      <c r="Y54" s="73"/>
      <c r="Z54" s="73">
        <v>0</v>
      </c>
      <c r="AA54" s="73"/>
      <c r="AB54" s="73">
        <v>1</v>
      </c>
      <c r="AC54" s="73"/>
      <c r="AD54" s="73">
        <f>X54*3+Z54</f>
        <v>6</v>
      </c>
      <c r="AE54" s="73"/>
      <c r="AF54" s="73">
        <f>M54+Q54+U54</f>
        <v>4</v>
      </c>
      <c r="AG54" s="73"/>
      <c r="AH54" s="73">
        <f>O54+S54+W54</f>
        <v>3</v>
      </c>
      <c r="AI54" s="73"/>
      <c r="AJ54" s="73">
        <f>AF54-AH54</f>
        <v>1</v>
      </c>
      <c r="AK54" s="73"/>
      <c r="AL54" s="73" t="s">
        <v>72</v>
      </c>
      <c r="AM54" s="79"/>
    </row>
    <row r="55" spans="1:39" ht="13.5">
      <c r="A55" s="72">
        <v>2</v>
      </c>
      <c r="B55" s="73"/>
      <c r="C55" s="74" t="s">
        <v>183</v>
      </c>
      <c r="D55" s="74"/>
      <c r="E55" s="74"/>
      <c r="F55" s="74"/>
      <c r="G55" s="74"/>
      <c r="H55" s="23" t="s">
        <v>188</v>
      </c>
      <c r="I55" s="24">
        <f>O54</f>
        <v>3</v>
      </c>
      <c r="J55" s="24" t="s">
        <v>185</v>
      </c>
      <c r="K55" s="25">
        <f>M54</f>
        <v>2</v>
      </c>
      <c r="L55" s="75"/>
      <c r="M55" s="75"/>
      <c r="N55" s="75"/>
      <c r="O55" s="75"/>
      <c r="P55" s="23" t="s">
        <v>186</v>
      </c>
      <c r="Q55" s="24">
        <v>0</v>
      </c>
      <c r="R55" s="24" t="s">
        <v>185</v>
      </c>
      <c r="S55" s="25">
        <v>3</v>
      </c>
      <c r="T55" s="23" t="s">
        <v>186</v>
      </c>
      <c r="U55" s="24">
        <v>1</v>
      </c>
      <c r="V55" s="24" t="s">
        <v>185</v>
      </c>
      <c r="W55" s="25">
        <v>2</v>
      </c>
      <c r="X55" s="73">
        <v>1</v>
      </c>
      <c r="Y55" s="73"/>
      <c r="Z55" s="73">
        <v>0</v>
      </c>
      <c r="AA55" s="73"/>
      <c r="AB55" s="73">
        <v>2</v>
      </c>
      <c r="AC55" s="73"/>
      <c r="AD55" s="73">
        <f>X55*3+Z55</f>
        <v>3</v>
      </c>
      <c r="AE55" s="73"/>
      <c r="AF55" s="73">
        <f>I55+Q55+U55</f>
        <v>4</v>
      </c>
      <c r="AG55" s="73"/>
      <c r="AH55" s="73">
        <f>K55+S55+W55</f>
        <v>7</v>
      </c>
      <c r="AI55" s="73"/>
      <c r="AJ55" s="73">
        <f>AF55-AH55</f>
        <v>-3</v>
      </c>
      <c r="AK55" s="73"/>
      <c r="AL55" s="73">
        <v>4</v>
      </c>
      <c r="AM55" s="79"/>
    </row>
    <row r="56" spans="1:39" ht="13.5">
      <c r="A56" s="72">
        <v>3</v>
      </c>
      <c r="B56" s="73"/>
      <c r="C56" s="74" t="s">
        <v>113</v>
      </c>
      <c r="D56" s="74"/>
      <c r="E56" s="74"/>
      <c r="F56" s="74"/>
      <c r="G56" s="74"/>
      <c r="H56" s="23" t="s">
        <v>186</v>
      </c>
      <c r="I56" s="24">
        <f>S54</f>
        <v>0</v>
      </c>
      <c r="J56" s="24" t="s">
        <v>185</v>
      </c>
      <c r="K56" s="25">
        <f>Q54</f>
        <v>1</v>
      </c>
      <c r="L56" s="23" t="s">
        <v>188</v>
      </c>
      <c r="M56" s="24">
        <f>S55</f>
        <v>3</v>
      </c>
      <c r="N56" s="24" t="s">
        <v>185</v>
      </c>
      <c r="O56" s="25">
        <f>Q55</f>
        <v>0</v>
      </c>
      <c r="P56" s="75"/>
      <c r="Q56" s="75"/>
      <c r="R56" s="75"/>
      <c r="S56" s="75"/>
      <c r="T56" s="23" t="s">
        <v>190</v>
      </c>
      <c r="U56" s="24">
        <v>0</v>
      </c>
      <c r="V56" s="24" t="s">
        <v>185</v>
      </c>
      <c r="W56" s="25">
        <v>0</v>
      </c>
      <c r="X56" s="73">
        <v>1</v>
      </c>
      <c r="Y56" s="73"/>
      <c r="Z56" s="73">
        <v>1</v>
      </c>
      <c r="AA56" s="73"/>
      <c r="AB56" s="73">
        <v>1</v>
      </c>
      <c r="AC56" s="73"/>
      <c r="AD56" s="73">
        <f>X56*3+Z56</f>
        <v>4</v>
      </c>
      <c r="AE56" s="73"/>
      <c r="AF56" s="73">
        <f>I56+M56+U56</f>
        <v>3</v>
      </c>
      <c r="AG56" s="73"/>
      <c r="AH56" s="73">
        <f>K56+O56+W56</f>
        <v>1</v>
      </c>
      <c r="AI56" s="73"/>
      <c r="AJ56" s="73">
        <f>AF56-AH56</f>
        <v>2</v>
      </c>
      <c r="AK56" s="73"/>
      <c r="AL56" s="73" t="s">
        <v>73</v>
      </c>
      <c r="AM56" s="79"/>
    </row>
    <row r="57" spans="1:39" ht="14.25" thickBot="1">
      <c r="A57" s="82">
        <v>4</v>
      </c>
      <c r="B57" s="80"/>
      <c r="C57" s="83" t="s">
        <v>147</v>
      </c>
      <c r="D57" s="83"/>
      <c r="E57" s="83"/>
      <c r="F57" s="83"/>
      <c r="G57" s="83"/>
      <c r="H57" s="23" t="s">
        <v>186</v>
      </c>
      <c r="I57" s="24">
        <f>W54</f>
        <v>0</v>
      </c>
      <c r="J57" s="24" t="s">
        <v>185</v>
      </c>
      <c r="K57" s="25">
        <f>U54</f>
        <v>1</v>
      </c>
      <c r="L57" s="23" t="s">
        <v>188</v>
      </c>
      <c r="M57" s="24">
        <f>W55</f>
        <v>2</v>
      </c>
      <c r="N57" s="24" t="s">
        <v>185</v>
      </c>
      <c r="O57" s="25">
        <f>U55</f>
        <v>1</v>
      </c>
      <c r="P57" s="23" t="s">
        <v>190</v>
      </c>
      <c r="Q57" s="24">
        <f>W56</f>
        <v>0</v>
      </c>
      <c r="R57" s="24" t="s">
        <v>185</v>
      </c>
      <c r="S57" s="25">
        <f>U56</f>
        <v>0</v>
      </c>
      <c r="T57" s="84"/>
      <c r="U57" s="84"/>
      <c r="V57" s="84"/>
      <c r="W57" s="84"/>
      <c r="X57" s="80">
        <v>1</v>
      </c>
      <c r="Y57" s="80"/>
      <c r="Z57" s="80">
        <v>1</v>
      </c>
      <c r="AA57" s="80"/>
      <c r="AB57" s="80">
        <v>1</v>
      </c>
      <c r="AC57" s="80"/>
      <c r="AD57" s="80">
        <f>X57*3+Z57</f>
        <v>4</v>
      </c>
      <c r="AE57" s="80"/>
      <c r="AF57" s="80">
        <f>I57+M57+Q57</f>
        <v>2</v>
      </c>
      <c r="AG57" s="80"/>
      <c r="AH57" s="80">
        <f>K57+O57+S57</f>
        <v>2</v>
      </c>
      <c r="AI57" s="80"/>
      <c r="AJ57" s="80">
        <f>AF57-AH57</f>
        <v>0</v>
      </c>
      <c r="AK57" s="80"/>
      <c r="AL57" s="80">
        <v>3</v>
      </c>
      <c r="AM57" s="81"/>
    </row>
    <row r="58" spans="1:39" ht="13.5">
      <c r="A58" s="76" t="s">
        <v>93</v>
      </c>
      <c r="B58" s="77"/>
      <c r="C58" s="77"/>
      <c r="D58" s="77"/>
      <c r="E58" s="77"/>
      <c r="F58" s="77"/>
      <c r="G58" s="77"/>
      <c r="H58" s="78" t="s">
        <v>141</v>
      </c>
      <c r="I58" s="78"/>
      <c r="J58" s="78"/>
      <c r="K58" s="78"/>
      <c r="L58" s="78" t="s">
        <v>108</v>
      </c>
      <c r="M58" s="78"/>
      <c r="N58" s="78"/>
      <c r="O58" s="78"/>
      <c r="P58" s="78" t="s">
        <v>132</v>
      </c>
      <c r="Q58" s="78"/>
      <c r="R58" s="78"/>
      <c r="S58" s="78"/>
      <c r="T58" s="78" t="s">
        <v>149</v>
      </c>
      <c r="U58" s="78"/>
      <c r="V58" s="78"/>
      <c r="W58" s="78"/>
      <c r="X58" s="70" t="s">
        <v>75</v>
      </c>
      <c r="Y58" s="70"/>
      <c r="Z58" s="70" t="s">
        <v>76</v>
      </c>
      <c r="AA58" s="70"/>
      <c r="AB58" s="70" t="s">
        <v>77</v>
      </c>
      <c r="AC58" s="70"/>
      <c r="AD58" s="70" t="s">
        <v>78</v>
      </c>
      <c r="AE58" s="70"/>
      <c r="AF58" s="70" t="s">
        <v>79</v>
      </c>
      <c r="AG58" s="70"/>
      <c r="AH58" s="70" t="s">
        <v>80</v>
      </c>
      <c r="AI58" s="70"/>
      <c r="AJ58" s="70" t="s">
        <v>81</v>
      </c>
      <c r="AK58" s="70"/>
      <c r="AL58" s="70" t="s">
        <v>82</v>
      </c>
      <c r="AM58" s="71"/>
    </row>
    <row r="59" spans="1:39" ht="13.5">
      <c r="A59" s="72" t="s">
        <v>93</v>
      </c>
      <c r="B59" s="73"/>
      <c r="C59" s="74" t="s">
        <v>141</v>
      </c>
      <c r="D59" s="74"/>
      <c r="E59" s="74"/>
      <c r="F59" s="74"/>
      <c r="G59" s="74"/>
      <c r="H59" s="75"/>
      <c r="I59" s="75"/>
      <c r="J59" s="75"/>
      <c r="K59" s="75"/>
      <c r="L59" s="23" t="s">
        <v>188</v>
      </c>
      <c r="M59" s="24">
        <v>4</v>
      </c>
      <c r="N59" s="24" t="s">
        <v>185</v>
      </c>
      <c r="O59" s="25">
        <v>0</v>
      </c>
      <c r="P59" s="23" t="s">
        <v>188</v>
      </c>
      <c r="Q59" s="24">
        <v>3</v>
      </c>
      <c r="R59" s="24" t="s">
        <v>185</v>
      </c>
      <c r="S59" s="25">
        <v>2</v>
      </c>
      <c r="T59" s="23" t="s">
        <v>188</v>
      </c>
      <c r="U59" s="24">
        <v>5</v>
      </c>
      <c r="V59" s="24" t="s">
        <v>185</v>
      </c>
      <c r="W59" s="25">
        <v>1</v>
      </c>
      <c r="X59" s="73">
        <v>3</v>
      </c>
      <c r="Y59" s="73"/>
      <c r="Z59" s="73">
        <v>0</v>
      </c>
      <c r="AA59" s="73"/>
      <c r="AB59" s="73">
        <v>0</v>
      </c>
      <c r="AC59" s="73"/>
      <c r="AD59" s="73">
        <f>X59*3+Z59</f>
        <v>9</v>
      </c>
      <c r="AE59" s="73"/>
      <c r="AF59" s="73">
        <f>M59+Q59+U59</f>
        <v>12</v>
      </c>
      <c r="AG59" s="73"/>
      <c r="AH59" s="73">
        <f>O59+S59+W59</f>
        <v>3</v>
      </c>
      <c r="AI59" s="73"/>
      <c r="AJ59" s="73">
        <f>AF59-AH59</f>
        <v>9</v>
      </c>
      <c r="AK59" s="73"/>
      <c r="AL59" s="73" t="s">
        <v>72</v>
      </c>
      <c r="AM59" s="79"/>
    </row>
    <row r="60" spans="1:39" ht="13.5">
      <c r="A60" s="72">
        <v>2</v>
      </c>
      <c r="B60" s="73"/>
      <c r="C60" s="74" t="s">
        <v>108</v>
      </c>
      <c r="D60" s="74"/>
      <c r="E60" s="74"/>
      <c r="F60" s="74"/>
      <c r="G60" s="74"/>
      <c r="H60" s="23" t="s">
        <v>186</v>
      </c>
      <c r="I60" s="24">
        <f>O59</f>
        <v>0</v>
      </c>
      <c r="J60" s="24" t="s">
        <v>185</v>
      </c>
      <c r="K60" s="25">
        <f>M59</f>
        <v>4</v>
      </c>
      <c r="L60" s="75"/>
      <c r="M60" s="75"/>
      <c r="N60" s="75"/>
      <c r="O60" s="75"/>
      <c r="P60" s="23" t="s">
        <v>186</v>
      </c>
      <c r="Q60" s="24">
        <v>0</v>
      </c>
      <c r="R60" s="24" t="s">
        <v>185</v>
      </c>
      <c r="S60" s="25">
        <v>4</v>
      </c>
      <c r="T60" s="23" t="s">
        <v>186</v>
      </c>
      <c r="U60" s="24">
        <v>0</v>
      </c>
      <c r="V60" s="24" t="s">
        <v>185</v>
      </c>
      <c r="W60" s="25">
        <v>1</v>
      </c>
      <c r="X60" s="73">
        <v>0</v>
      </c>
      <c r="Y60" s="73"/>
      <c r="Z60" s="73">
        <v>0</v>
      </c>
      <c r="AA60" s="73"/>
      <c r="AB60" s="73">
        <v>3</v>
      </c>
      <c r="AC60" s="73"/>
      <c r="AD60" s="73">
        <f>X60*3+Z60</f>
        <v>0</v>
      </c>
      <c r="AE60" s="73"/>
      <c r="AF60" s="73">
        <f>I60+Q60+U60</f>
        <v>0</v>
      </c>
      <c r="AG60" s="73"/>
      <c r="AH60" s="73">
        <f>K60+S60+W60</f>
        <v>9</v>
      </c>
      <c r="AI60" s="73"/>
      <c r="AJ60" s="73">
        <f>AF60-AH60</f>
        <v>-9</v>
      </c>
      <c r="AK60" s="73"/>
      <c r="AL60" s="73">
        <v>4</v>
      </c>
      <c r="AM60" s="79"/>
    </row>
    <row r="61" spans="1:39" ht="13.5">
      <c r="A61" s="72">
        <v>3</v>
      </c>
      <c r="B61" s="73"/>
      <c r="C61" s="74" t="s">
        <v>132</v>
      </c>
      <c r="D61" s="74"/>
      <c r="E61" s="74"/>
      <c r="F61" s="74"/>
      <c r="G61" s="74"/>
      <c r="H61" s="23" t="s">
        <v>186</v>
      </c>
      <c r="I61" s="24">
        <f>S59</f>
        <v>2</v>
      </c>
      <c r="J61" s="24" t="s">
        <v>185</v>
      </c>
      <c r="K61" s="25">
        <f>Q59</f>
        <v>3</v>
      </c>
      <c r="L61" s="23" t="s">
        <v>188</v>
      </c>
      <c r="M61" s="24">
        <f>S60</f>
        <v>4</v>
      </c>
      <c r="N61" s="24" t="s">
        <v>185</v>
      </c>
      <c r="O61" s="25">
        <f>Q60</f>
        <v>0</v>
      </c>
      <c r="P61" s="75"/>
      <c r="Q61" s="75"/>
      <c r="R61" s="75"/>
      <c r="S61" s="75"/>
      <c r="T61" s="23" t="s">
        <v>188</v>
      </c>
      <c r="U61" s="24">
        <v>2</v>
      </c>
      <c r="V61" s="24" t="s">
        <v>185</v>
      </c>
      <c r="W61" s="25">
        <v>0</v>
      </c>
      <c r="X61" s="73">
        <v>2</v>
      </c>
      <c r="Y61" s="73"/>
      <c r="Z61" s="73">
        <v>0</v>
      </c>
      <c r="AA61" s="73"/>
      <c r="AB61" s="73">
        <v>1</v>
      </c>
      <c r="AC61" s="73"/>
      <c r="AD61" s="73">
        <f>X61*3+Z61</f>
        <v>6</v>
      </c>
      <c r="AE61" s="73"/>
      <c r="AF61" s="73">
        <f>I61+M61+U61</f>
        <v>8</v>
      </c>
      <c r="AG61" s="73"/>
      <c r="AH61" s="73">
        <f>K61+O61+W61</f>
        <v>3</v>
      </c>
      <c r="AI61" s="73"/>
      <c r="AJ61" s="73">
        <f>AF61-AH61</f>
        <v>5</v>
      </c>
      <c r="AK61" s="73"/>
      <c r="AL61" s="73" t="s">
        <v>73</v>
      </c>
      <c r="AM61" s="79"/>
    </row>
    <row r="62" spans="1:39" ht="14.25" thickBot="1">
      <c r="A62" s="82">
        <v>4</v>
      </c>
      <c r="B62" s="80"/>
      <c r="C62" s="83" t="s">
        <v>149</v>
      </c>
      <c r="D62" s="83"/>
      <c r="E62" s="83"/>
      <c r="F62" s="83"/>
      <c r="G62" s="83"/>
      <c r="H62" s="23" t="s">
        <v>186</v>
      </c>
      <c r="I62" s="24">
        <f>W59</f>
        <v>1</v>
      </c>
      <c r="J62" s="24" t="s">
        <v>185</v>
      </c>
      <c r="K62" s="25">
        <f>U59</f>
        <v>5</v>
      </c>
      <c r="L62" s="23" t="s">
        <v>188</v>
      </c>
      <c r="M62" s="24">
        <f>W60</f>
        <v>1</v>
      </c>
      <c r="N62" s="24" t="s">
        <v>185</v>
      </c>
      <c r="O62" s="25">
        <f>U60</f>
        <v>0</v>
      </c>
      <c r="P62" s="23" t="s">
        <v>186</v>
      </c>
      <c r="Q62" s="24">
        <f>W61</f>
        <v>0</v>
      </c>
      <c r="R62" s="24" t="s">
        <v>185</v>
      </c>
      <c r="S62" s="25">
        <f>U61</f>
        <v>2</v>
      </c>
      <c r="T62" s="84"/>
      <c r="U62" s="84"/>
      <c r="V62" s="84"/>
      <c r="W62" s="84"/>
      <c r="X62" s="80">
        <v>1</v>
      </c>
      <c r="Y62" s="80"/>
      <c r="Z62" s="80">
        <v>0</v>
      </c>
      <c r="AA62" s="80"/>
      <c r="AB62" s="80">
        <v>2</v>
      </c>
      <c r="AC62" s="80"/>
      <c r="AD62" s="80">
        <f>X62*3+Z62</f>
        <v>3</v>
      </c>
      <c r="AE62" s="80"/>
      <c r="AF62" s="80">
        <f>I62+M62+Q62</f>
        <v>2</v>
      </c>
      <c r="AG62" s="80"/>
      <c r="AH62" s="80">
        <f>K62+O62+S62</f>
        <v>7</v>
      </c>
      <c r="AI62" s="80"/>
      <c r="AJ62" s="80">
        <f>AF62-AH62</f>
        <v>-5</v>
      </c>
      <c r="AK62" s="80"/>
      <c r="AL62" s="80">
        <v>3</v>
      </c>
      <c r="AM62" s="81"/>
    </row>
    <row r="63" spans="1:39" ht="13.5">
      <c r="A63" s="76" t="s">
        <v>94</v>
      </c>
      <c r="B63" s="77"/>
      <c r="C63" s="77"/>
      <c r="D63" s="77"/>
      <c r="E63" s="77"/>
      <c r="F63" s="77"/>
      <c r="G63" s="77"/>
      <c r="H63" s="78" t="s">
        <v>145</v>
      </c>
      <c r="I63" s="78"/>
      <c r="J63" s="78"/>
      <c r="K63" s="78"/>
      <c r="L63" s="78" t="s">
        <v>118</v>
      </c>
      <c r="M63" s="78"/>
      <c r="N63" s="78"/>
      <c r="O63" s="78"/>
      <c r="P63" s="78" t="s">
        <v>119</v>
      </c>
      <c r="Q63" s="78"/>
      <c r="R63" s="78"/>
      <c r="S63" s="78"/>
      <c r="T63" s="78" t="s">
        <v>127</v>
      </c>
      <c r="U63" s="78"/>
      <c r="V63" s="78"/>
      <c r="W63" s="78"/>
      <c r="X63" s="70" t="s">
        <v>75</v>
      </c>
      <c r="Y63" s="70"/>
      <c r="Z63" s="70" t="s">
        <v>76</v>
      </c>
      <c r="AA63" s="70"/>
      <c r="AB63" s="70" t="s">
        <v>77</v>
      </c>
      <c r="AC63" s="70"/>
      <c r="AD63" s="70" t="s">
        <v>78</v>
      </c>
      <c r="AE63" s="70"/>
      <c r="AF63" s="70" t="s">
        <v>79</v>
      </c>
      <c r="AG63" s="70"/>
      <c r="AH63" s="70" t="s">
        <v>80</v>
      </c>
      <c r="AI63" s="70"/>
      <c r="AJ63" s="70" t="s">
        <v>81</v>
      </c>
      <c r="AK63" s="70"/>
      <c r="AL63" s="70" t="s">
        <v>82</v>
      </c>
      <c r="AM63" s="71"/>
    </row>
    <row r="64" spans="1:39" ht="13.5">
      <c r="A64" s="72">
        <v>1</v>
      </c>
      <c r="B64" s="73"/>
      <c r="C64" s="74" t="s">
        <v>145</v>
      </c>
      <c r="D64" s="74"/>
      <c r="E64" s="74"/>
      <c r="F64" s="74"/>
      <c r="G64" s="74"/>
      <c r="H64" s="75"/>
      <c r="I64" s="75"/>
      <c r="J64" s="75"/>
      <c r="K64" s="75"/>
      <c r="L64" s="23" t="s">
        <v>190</v>
      </c>
      <c r="M64" s="24">
        <v>0</v>
      </c>
      <c r="N64" s="24" t="s">
        <v>185</v>
      </c>
      <c r="O64" s="25">
        <v>0</v>
      </c>
      <c r="P64" s="23" t="s">
        <v>186</v>
      </c>
      <c r="Q64" s="24">
        <v>0</v>
      </c>
      <c r="R64" s="24" t="s">
        <v>185</v>
      </c>
      <c r="S64" s="25">
        <v>5</v>
      </c>
      <c r="T64" s="23" t="s">
        <v>186</v>
      </c>
      <c r="U64" s="24">
        <v>0</v>
      </c>
      <c r="V64" s="24" t="s">
        <v>185</v>
      </c>
      <c r="W64" s="25">
        <v>5</v>
      </c>
      <c r="X64" s="73">
        <v>0</v>
      </c>
      <c r="Y64" s="73"/>
      <c r="Z64" s="73">
        <v>1</v>
      </c>
      <c r="AA64" s="73"/>
      <c r="AB64" s="73">
        <v>2</v>
      </c>
      <c r="AC64" s="73"/>
      <c r="AD64" s="73">
        <f>X64*3+Z64</f>
        <v>1</v>
      </c>
      <c r="AE64" s="73"/>
      <c r="AF64" s="73">
        <f>M64+Q64+U64</f>
        <v>0</v>
      </c>
      <c r="AG64" s="73"/>
      <c r="AH64" s="73">
        <f>O64+S64+W64</f>
        <v>10</v>
      </c>
      <c r="AI64" s="73"/>
      <c r="AJ64" s="73">
        <f>AF64-AH64</f>
        <v>-10</v>
      </c>
      <c r="AK64" s="73"/>
      <c r="AL64" s="73">
        <v>3</v>
      </c>
      <c r="AM64" s="79"/>
    </row>
    <row r="65" spans="1:39" ht="13.5">
      <c r="A65" s="72">
        <v>2</v>
      </c>
      <c r="B65" s="73"/>
      <c r="C65" s="74" t="s">
        <v>118</v>
      </c>
      <c r="D65" s="74"/>
      <c r="E65" s="74"/>
      <c r="F65" s="74"/>
      <c r="G65" s="74"/>
      <c r="H65" s="23" t="s">
        <v>190</v>
      </c>
      <c r="I65" s="24">
        <f>O64</f>
        <v>0</v>
      </c>
      <c r="J65" s="24" t="s">
        <v>185</v>
      </c>
      <c r="K65" s="25">
        <f>M64</f>
        <v>0</v>
      </c>
      <c r="L65" s="75"/>
      <c r="M65" s="75"/>
      <c r="N65" s="75"/>
      <c r="O65" s="75"/>
      <c r="P65" s="23" t="s">
        <v>186</v>
      </c>
      <c r="Q65" s="24">
        <v>0</v>
      </c>
      <c r="R65" s="24" t="s">
        <v>185</v>
      </c>
      <c r="S65" s="25">
        <v>4</v>
      </c>
      <c r="T65" s="23" t="s">
        <v>186</v>
      </c>
      <c r="U65" s="24">
        <v>0</v>
      </c>
      <c r="V65" s="24" t="s">
        <v>185</v>
      </c>
      <c r="W65" s="25">
        <v>6</v>
      </c>
      <c r="X65" s="73">
        <v>0</v>
      </c>
      <c r="Y65" s="73"/>
      <c r="Z65" s="73">
        <v>1</v>
      </c>
      <c r="AA65" s="73"/>
      <c r="AB65" s="73">
        <v>2</v>
      </c>
      <c r="AC65" s="73"/>
      <c r="AD65" s="73">
        <f>X65*3+Z65</f>
        <v>1</v>
      </c>
      <c r="AE65" s="73"/>
      <c r="AF65" s="73">
        <f>I65+Q65+U65</f>
        <v>0</v>
      </c>
      <c r="AG65" s="73"/>
      <c r="AH65" s="73">
        <f>K65+S65+W65</f>
        <v>10</v>
      </c>
      <c r="AI65" s="73"/>
      <c r="AJ65" s="73">
        <f>AF65-AH65</f>
        <v>-10</v>
      </c>
      <c r="AK65" s="73"/>
      <c r="AL65" s="73">
        <v>3</v>
      </c>
      <c r="AM65" s="79"/>
    </row>
    <row r="66" spans="1:39" ht="13.5">
      <c r="A66" s="72">
        <v>3</v>
      </c>
      <c r="B66" s="73"/>
      <c r="C66" s="74" t="s">
        <v>119</v>
      </c>
      <c r="D66" s="74"/>
      <c r="E66" s="74"/>
      <c r="F66" s="74"/>
      <c r="G66" s="74"/>
      <c r="H66" s="23" t="s">
        <v>188</v>
      </c>
      <c r="I66" s="24">
        <f>S64</f>
        <v>5</v>
      </c>
      <c r="J66" s="24" t="s">
        <v>185</v>
      </c>
      <c r="K66" s="25">
        <f>Q64</f>
        <v>0</v>
      </c>
      <c r="L66" s="23" t="s">
        <v>188</v>
      </c>
      <c r="M66" s="24">
        <f>S65</f>
        <v>4</v>
      </c>
      <c r="N66" s="24" t="s">
        <v>185</v>
      </c>
      <c r="O66" s="25">
        <f>Q65</f>
        <v>0</v>
      </c>
      <c r="P66" s="75"/>
      <c r="Q66" s="75"/>
      <c r="R66" s="75"/>
      <c r="S66" s="75"/>
      <c r="T66" s="23" t="s">
        <v>188</v>
      </c>
      <c r="U66" s="24">
        <v>2</v>
      </c>
      <c r="V66" s="24" t="s">
        <v>185</v>
      </c>
      <c r="W66" s="25">
        <v>1</v>
      </c>
      <c r="X66" s="73">
        <v>3</v>
      </c>
      <c r="Y66" s="73"/>
      <c r="Z66" s="73">
        <v>0</v>
      </c>
      <c r="AA66" s="73"/>
      <c r="AB66" s="73">
        <v>0</v>
      </c>
      <c r="AC66" s="73"/>
      <c r="AD66" s="73">
        <f>X66*3+Z66</f>
        <v>9</v>
      </c>
      <c r="AE66" s="73"/>
      <c r="AF66" s="73">
        <f>I66+M66+U66</f>
        <v>11</v>
      </c>
      <c r="AG66" s="73"/>
      <c r="AH66" s="73">
        <f>K66+O66+W66</f>
        <v>1</v>
      </c>
      <c r="AI66" s="73"/>
      <c r="AJ66" s="73">
        <f>AF66-AH66</f>
        <v>10</v>
      </c>
      <c r="AK66" s="73"/>
      <c r="AL66" s="73" t="s">
        <v>72</v>
      </c>
      <c r="AM66" s="79"/>
    </row>
    <row r="67" spans="1:39" ht="14.25" thickBot="1">
      <c r="A67" s="82">
        <v>4</v>
      </c>
      <c r="B67" s="80"/>
      <c r="C67" s="83" t="s">
        <v>127</v>
      </c>
      <c r="D67" s="83"/>
      <c r="E67" s="83"/>
      <c r="F67" s="83"/>
      <c r="G67" s="83"/>
      <c r="H67" s="23" t="s">
        <v>188</v>
      </c>
      <c r="I67" s="24">
        <f>W64</f>
        <v>5</v>
      </c>
      <c r="J67" s="24" t="s">
        <v>185</v>
      </c>
      <c r="K67" s="25">
        <f>U64</f>
        <v>0</v>
      </c>
      <c r="L67" s="23" t="s">
        <v>188</v>
      </c>
      <c r="M67" s="24">
        <f>W65</f>
        <v>6</v>
      </c>
      <c r="N67" s="24" t="s">
        <v>185</v>
      </c>
      <c r="O67" s="25">
        <f>U65</f>
        <v>0</v>
      </c>
      <c r="P67" s="23" t="s">
        <v>186</v>
      </c>
      <c r="Q67" s="24">
        <f>W66</f>
        <v>1</v>
      </c>
      <c r="R67" s="24" t="s">
        <v>185</v>
      </c>
      <c r="S67" s="25">
        <f>U66</f>
        <v>2</v>
      </c>
      <c r="T67" s="84"/>
      <c r="U67" s="84"/>
      <c r="V67" s="84"/>
      <c r="W67" s="84"/>
      <c r="X67" s="80">
        <v>2</v>
      </c>
      <c r="Y67" s="80"/>
      <c r="Z67" s="80">
        <v>0</v>
      </c>
      <c r="AA67" s="80"/>
      <c r="AB67" s="80">
        <v>1</v>
      </c>
      <c r="AC67" s="80"/>
      <c r="AD67" s="80">
        <f>X67*3+Z67</f>
        <v>6</v>
      </c>
      <c r="AE67" s="80"/>
      <c r="AF67" s="80">
        <f>I67+M67+Q67</f>
        <v>12</v>
      </c>
      <c r="AG67" s="80"/>
      <c r="AH67" s="80">
        <f>K67+O67+S67</f>
        <v>2</v>
      </c>
      <c r="AI67" s="80"/>
      <c r="AJ67" s="80">
        <f>AF67-AH67</f>
        <v>10</v>
      </c>
      <c r="AK67" s="80"/>
      <c r="AL67" s="80" t="s">
        <v>73</v>
      </c>
      <c r="AM67" s="81"/>
    </row>
    <row r="68" spans="1:39" ht="13.5">
      <c r="A68" s="76" t="s">
        <v>95</v>
      </c>
      <c r="B68" s="77"/>
      <c r="C68" s="77"/>
      <c r="D68" s="77"/>
      <c r="E68" s="77"/>
      <c r="F68" s="77"/>
      <c r="G68" s="77"/>
      <c r="H68" s="78" t="s">
        <v>125</v>
      </c>
      <c r="I68" s="78"/>
      <c r="J68" s="78"/>
      <c r="K68" s="78"/>
      <c r="L68" s="78" t="s">
        <v>162</v>
      </c>
      <c r="M68" s="78"/>
      <c r="N68" s="78"/>
      <c r="O68" s="78"/>
      <c r="P68" s="78" t="s">
        <v>131</v>
      </c>
      <c r="Q68" s="78"/>
      <c r="R68" s="78"/>
      <c r="S68" s="78"/>
      <c r="T68" s="78" t="s">
        <v>164</v>
      </c>
      <c r="U68" s="78"/>
      <c r="V68" s="78"/>
      <c r="W68" s="78"/>
      <c r="X68" s="70" t="s">
        <v>75</v>
      </c>
      <c r="Y68" s="70"/>
      <c r="Z68" s="70" t="s">
        <v>76</v>
      </c>
      <c r="AA68" s="70"/>
      <c r="AB68" s="70" t="s">
        <v>77</v>
      </c>
      <c r="AC68" s="70"/>
      <c r="AD68" s="70" t="s">
        <v>78</v>
      </c>
      <c r="AE68" s="70"/>
      <c r="AF68" s="70" t="s">
        <v>79</v>
      </c>
      <c r="AG68" s="70"/>
      <c r="AH68" s="70" t="s">
        <v>80</v>
      </c>
      <c r="AI68" s="70"/>
      <c r="AJ68" s="70" t="s">
        <v>81</v>
      </c>
      <c r="AK68" s="70"/>
      <c r="AL68" s="70" t="s">
        <v>82</v>
      </c>
      <c r="AM68" s="71"/>
    </row>
    <row r="69" spans="1:39" ht="13.5">
      <c r="A69" s="72">
        <v>1</v>
      </c>
      <c r="B69" s="73"/>
      <c r="C69" s="74" t="s">
        <v>125</v>
      </c>
      <c r="D69" s="74"/>
      <c r="E69" s="74"/>
      <c r="F69" s="74"/>
      <c r="G69" s="74"/>
      <c r="H69" s="75"/>
      <c r="I69" s="75"/>
      <c r="J69" s="75"/>
      <c r="K69" s="75"/>
      <c r="L69" s="23" t="s">
        <v>186</v>
      </c>
      <c r="M69" s="24">
        <v>0</v>
      </c>
      <c r="N69" s="24" t="s">
        <v>185</v>
      </c>
      <c r="O69" s="25">
        <v>6</v>
      </c>
      <c r="P69" s="23" t="s">
        <v>190</v>
      </c>
      <c r="Q69" s="24">
        <v>1</v>
      </c>
      <c r="R69" s="24" t="s">
        <v>185</v>
      </c>
      <c r="S69" s="25">
        <v>1</v>
      </c>
      <c r="T69" s="23" t="s">
        <v>186</v>
      </c>
      <c r="U69" s="24">
        <v>0</v>
      </c>
      <c r="V69" s="24" t="s">
        <v>185</v>
      </c>
      <c r="W69" s="25">
        <v>3</v>
      </c>
      <c r="X69" s="73">
        <v>0</v>
      </c>
      <c r="Y69" s="73"/>
      <c r="Z69" s="73">
        <v>1</v>
      </c>
      <c r="AA69" s="73"/>
      <c r="AB69" s="73">
        <v>2</v>
      </c>
      <c r="AC69" s="73"/>
      <c r="AD69" s="73">
        <f>X69*3+Z69</f>
        <v>1</v>
      </c>
      <c r="AE69" s="73"/>
      <c r="AF69" s="73">
        <f>M69+Q69+U69</f>
        <v>1</v>
      </c>
      <c r="AG69" s="73"/>
      <c r="AH69" s="73">
        <f>O69+S69+W69</f>
        <v>10</v>
      </c>
      <c r="AI69" s="73"/>
      <c r="AJ69" s="73">
        <f>AF69-AH69</f>
        <v>-9</v>
      </c>
      <c r="AK69" s="73"/>
      <c r="AL69" s="73">
        <v>4</v>
      </c>
      <c r="AM69" s="79"/>
    </row>
    <row r="70" spans="1:39" ht="13.5">
      <c r="A70" s="72">
        <v>2</v>
      </c>
      <c r="B70" s="73"/>
      <c r="C70" s="74" t="s">
        <v>162</v>
      </c>
      <c r="D70" s="74"/>
      <c r="E70" s="74"/>
      <c r="F70" s="74"/>
      <c r="G70" s="74"/>
      <c r="H70" s="23" t="s">
        <v>188</v>
      </c>
      <c r="I70" s="24">
        <f>O69</f>
        <v>6</v>
      </c>
      <c r="J70" s="24" t="s">
        <v>185</v>
      </c>
      <c r="K70" s="25">
        <f>M69</f>
        <v>0</v>
      </c>
      <c r="L70" s="75"/>
      <c r="M70" s="75"/>
      <c r="N70" s="75"/>
      <c r="O70" s="75"/>
      <c r="P70" s="23" t="s">
        <v>188</v>
      </c>
      <c r="Q70" s="24">
        <v>6</v>
      </c>
      <c r="R70" s="24" t="s">
        <v>185</v>
      </c>
      <c r="S70" s="25">
        <v>0</v>
      </c>
      <c r="T70" s="23" t="s">
        <v>188</v>
      </c>
      <c r="U70" s="24">
        <v>5</v>
      </c>
      <c r="V70" s="24" t="s">
        <v>185</v>
      </c>
      <c r="W70" s="25">
        <v>2</v>
      </c>
      <c r="X70" s="73">
        <v>3</v>
      </c>
      <c r="Y70" s="73"/>
      <c r="Z70" s="73">
        <v>0</v>
      </c>
      <c r="AA70" s="73"/>
      <c r="AB70" s="73">
        <v>0</v>
      </c>
      <c r="AC70" s="73"/>
      <c r="AD70" s="73">
        <f>X70*3+Z70</f>
        <v>9</v>
      </c>
      <c r="AE70" s="73"/>
      <c r="AF70" s="73">
        <f>I70+Q70+U70</f>
        <v>17</v>
      </c>
      <c r="AG70" s="73"/>
      <c r="AH70" s="73">
        <f>K70+S70+W70</f>
        <v>2</v>
      </c>
      <c r="AI70" s="73"/>
      <c r="AJ70" s="73">
        <f>AF70-AH70</f>
        <v>15</v>
      </c>
      <c r="AK70" s="73"/>
      <c r="AL70" s="73" t="s">
        <v>72</v>
      </c>
      <c r="AM70" s="79"/>
    </row>
    <row r="71" spans="1:39" ht="13.5">
      <c r="A71" s="72">
        <v>3</v>
      </c>
      <c r="B71" s="73"/>
      <c r="C71" s="74" t="s">
        <v>131</v>
      </c>
      <c r="D71" s="74"/>
      <c r="E71" s="74"/>
      <c r="F71" s="74"/>
      <c r="G71" s="74"/>
      <c r="H71" s="23" t="s">
        <v>190</v>
      </c>
      <c r="I71" s="24">
        <f>S69</f>
        <v>1</v>
      </c>
      <c r="J71" s="24" t="s">
        <v>185</v>
      </c>
      <c r="K71" s="25">
        <f>Q69</f>
        <v>1</v>
      </c>
      <c r="L71" s="23" t="s">
        <v>186</v>
      </c>
      <c r="M71" s="24">
        <f>S70</f>
        <v>0</v>
      </c>
      <c r="N71" s="24" t="s">
        <v>185</v>
      </c>
      <c r="O71" s="25">
        <f>Q70</f>
        <v>6</v>
      </c>
      <c r="P71" s="75"/>
      <c r="Q71" s="75"/>
      <c r="R71" s="75"/>
      <c r="S71" s="75"/>
      <c r="T71" s="23" t="s">
        <v>190</v>
      </c>
      <c r="U71" s="24">
        <v>0</v>
      </c>
      <c r="V71" s="24" t="s">
        <v>185</v>
      </c>
      <c r="W71" s="25">
        <v>0</v>
      </c>
      <c r="X71" s="73">
        <v>0</v>
      </c>
      <c r="Y71" s="73"/>
      <c r="Z71" s="73">
        <v>2</v>
      </c>
      <c r="AA71" s="73"/>
      <c r="AB71" s="73">
        <v>1</v>
      </c>
      <c r="AC71" s="73"/>
      <c r="AD71" s="73">
        <f>X71*3+Z71</f>
        <v>2</v>
      </c>
      <c r="AE71" s="73"/>
      <c r="AF71" s="73">
        <f>I71+M71+U71</f>
        <v>1</v>
      </c>
      <c r="AG71" s="73"/>
      <c r="AH71" s="73">
        <f>K71+O71+W71</f>
        <v>7</v>
      </c>
      <c r="AI71" s="73"/>
      <c r="AJ71" s="73">
        <f>AF71-AH71</f>
        <v>-6</v>
      </c>
      <c r="AK71" s="73"/>
      <c r="AL71" s="73">
        <v>3</v>
      </c>
      <c r="AM71" s="79"/>
    </row>
    <row r="72" spans="1:39" ht="14.25" thickBot="1">
      <c r="A72" s="82">
        <v>4</v>
      </c>
      <c r="B72" s="80"/>
      <c r="C72" s="83" t="s">
        <v>164</v>
      </c>
      <c r="D72" s="83"/>
      <c r="E72" s="83"/>
      <c r="F72" s="83"/>
      <c r="G72" s="83"/>
      <c r="H72" s="23" t="s">
        <v>188</v>
      </c>
      <c r="I72" s="24">
        <f>W69</f>
        <v>3</v>
      </c>
      <c r="J72" s="24" t="s">
        <v>185</v>
      </c>
      <c r="K72" s="25">
        <f>U69</f>
        <v>0</v>
      </c>
      <c r="L72" s="23" t="s">
        <v>186</v>
      </c>
      <c r="M72" s="24">
        <f>W70</f>
        <v>2</v>
      </c>
      <c r="N72" s="24" t="s">
        <v>185</v>
      </c>
      <c r="O72" s="25">
        <f>U70</f>
        <v>5</v>
      </c>
      <c r="P72" s="23" t="s">
        <v>190</v>
      </c>
      <c r="Q72" s="24">
        <f>W71</f>
        <v>0</v>
      </c>
      <c r="R72" s="24" t="s">
        <v>185</v>
      </c>
      <c r="S72" s="25">
        <f>U71</f>
        <v>0</v>
      </c>
      <c r="T72" s="84"/>
      <c r="U72" s="84"/>
      <c r="V72" s="84"/>
      <c r="W72" s="84"/>
      <c r="X72" s="80">
        <v>1</v>
      </c>
      <c r="Y72" s="80"/>
      <c r="Z72" s="80">
        <v>1</v>
      </c>
      <c r="AA72" s="80"/>
      <c r="AB72" s="80">
        <v>1</v>
      </c>
      <c r="AC72" s="80"/>
      <c r="AD72" s="80">
        <f>X72*3+Z72</f>
        <v>4</v>
      </c>
      <c r="AE72" s="80"/>
      <c r="AF72" s="80">
        <f>I72+M72+Q72</f>
        <v>5</v>
      </c>
      <c r="AG72" s="80"/>
      <c r="AH72" s="80">
        <f>K72+O72+S72</f>
        <v>5</v>
      </c>
      <c r="AI72" s="80"/>
      <c r="AJ72" s="80">
        <f>AF72-AH72</f>
        <v>0</v>
      </c>
      <c r="AK72" s="80"/>
      <c r="AL72" s="80" t="s">
        <v>73</v>
      </c>
      <c r="AM72" s="81"/>
    </row>
    <row r="73" spans="1:39" ht="13.5">
      <c r="A73" s="76" t="s">
        <v>96</v>
      </c>
      <c r="B73" s="77"/>
      <c r="C73" s="77"/>
      <c r="D73" s="77"/>
      <c r="E73" s="77"/>
      <c r="F73" s="77"/>
      <c r="G73" s="77"/>
      <c r="H73" s="78" t="s">
        <v>116</v>
      </c>
      <c r="I73" s="78"/>
      <c r="J73" s="78"/>
      <c r="K73" s="78"/>
      <c r="L73" s="78" t="s">
        <v>120</v>
      </c>
      <c r="M73" s="78"/>
      <c r="N73" s="78"/>
      <c r="O73" s="78"/>
      <c r="P73" s="78" t="s">
        <v>144</v>
      </c>
      <c r="Q73" s="78"/>
      <c r="R73" s="78"/>
      <c r="S73" s="78"/>
      <c r="T73" s="78" t="s">
        <v>160</v>
      </c>
      <c r="U73" s="78"/>
      <c r="V73" s="78"/>
      <c r="W73" s="78"/>
      <c r="X73" s="70" t="s">
        <v>75</v>
      </c>
      <c r="Y73" s="70"/>
      <c r="Z73" s="70" t="s">
        <v>76</v>
      </c>
      <c r="AA73" s="70"/>
      <c r="AB73" s="70" t="s">
        <v>77</v>
      </c>
      <c r="AC73" s="70"/>
      <c r="AD73" s="70" t="s">
        <v>78</v>
      </c>
      <c r="AE73" s="70"/>
      <c r="AF73" s="70" t="s">
        <v>79</v>
      </c>
      <c r="AG73" s="70"/>
      <c r="AH73" s="70" t="s">
        <v>80</v>
      </c>
      <c r="AI73" s="70"/>
      <c r="AJ73" s="70" t="s">
        <v>81</v>
      </c>
      <c r="AK73" s="70"/>
      <c r="AL73" s="70" t="s">
        <v>82</v>
      </c>
      <c r="AM73" s="71"/>
    </row>
    <row r="74" spans="1:39" ht="13.5">
      <c r="A74" s="72">
        <v>1</v>
      </c>
      <c r="B74" s="73"/>
      <c r="C74" s="74" t="s">
        <v>116</v>
      </c>
      <c r="D74" s="74"/>
      <c r="E74" s="74"/>
      <c r="F74" s="74"/>
      <c r="G74" s="74"/>
      <c r="H74" s="75"/>
      <c r="I74" s="75"/>
      <c r="J74" s="75"/>
      <c r="K74" s="75"/>
      <c r="L74" s="23" t="s">
        <v>188</v>
      </c>
      <c r="M74" s="24">
        <v>3</v>
      </c>
      <c r="N74" s="24" t="s">
        <v>185</v>
      </c>
      <c r="O74" s="25">
        <v>0</v>
      </c>
      <c r="P74" s="23" t="s">
        <v>188</v>
      </c>
      <c r="Q74" s="24">
        <v>6</v>
      </c>
      <c r="R74" s="24" t="s">
        <v>185</v>
      </c>
      <c r="S74" s="25">
        <v>0</v>
      </c>
      <c r="T74" s="23" t="s">
        <v>186</v>
      </c>
      <c r="U74" s="24">
        <v>0</v>
      </c>
      <c r="V74" s="24" t="s">
        <v>185</v>
      </c>
      <c r="W74" s="25">
        <v>1</v>
      </c>
      <c r="X74" s="73">
        <v>2</v>
      </c>
      <c r="Y74" s="73"/>
      <c r="Z74" s="73">
        <v>0</v>
      </c>
      <c r="AA74" s="73"/>
      <c r="AB74" s="73">
        <v>1</v>
      </c>
      <c r="AC74" s="73"/>
      <c r="AD74" s="73">
        <f>X74*3+Z74</f>
        <v>6</v>
      </c>
      <c r="AE74" s="73"/>
      <c r="AF74" s="73">
        <f>M74+Q74+U74</f>
        <v>9</v>
      </c>
      <c r="AG74" s="73"/>
      <c r="AH74" s="73">
        <f>O74+S74+W74</f>
        <v>1</v>
      </c>
      <c r="AI74" s="73"/>
      <c r="AJ74" s="73">
        <f>AF74-AH74</f>
        <v>8</v>
      </c>
      <c r="AK74" s="73"/>
      <c r="AL74" s="73" t="s">
        <v>73</v>
      </c>
      <c r="AM74" s="79"/>
    </row>
    <row r="75" spans="1:39" ht="13.5">
      <c r="A75" s="72">
        <v>2</v>
      </c>
      <c r="B75" s="73"/>
      <c r="C75" s="74" t="s">
        <v>120</v>
      </c>
      <c r="D75" s="74"/>
      <c r="E75" s="74"/>
      <c r="F75" s="74"/>
      <c r="G75" s="74"/>
      <c r="H75" s="23" t="s">
        <v>186</v>
      </c>
      <c r="I75" s="24">
        <f>O74</f>
        <v>0</v>
      </c>
      <c r="J75" s="24" t="s">
        <v>185</v>
      </c>
      <c r="K75" s="25">
        <f>M74</f>
        <v>3</v>
      </c>
      <c r="L75" s="75"/>
      <c r="M75" s="75"/>
      <c r="N75" s="75"/>
      <c r="O75" s="75"/>
      <c r="P75" s="23" t="s">
        <v>188</v>
      </c>
      <c r="Q75" s="24">
        <v>3</v>
      </c>
      <c r="R75" s="24" t="s">
        <v>185</v>
      </c>
      <c r="S75" s="25">
        <v>1</v>
      </c>
      <c r="T75" s="23" t="s">
        <v>186</v>
      </c>
      <c r="U75" s="24">
        <v>1</v>
      </c>
      <c r="V75" s="24" t="s">
        <v>185</v>
      </c>
      <c r="W75" s="25">
        <v>2</v>
      </c>
      <c r="X75" s="73">
        <v>1</v>
      </c>
      <c r="Y75" s="73"/>
      <c r="Z75" s="73">
        <v>0</v>
      </c>
      <c r="AA75" s="73"/>
      <c r="AB75" s="73">
        <v>2</v>
      </c>
      <c r="AC75" s="73"/>
      <c r="AD75" s="73">
        <f>X75*3+Z75</f>
        <v>3</v>
      </c>
      <c r="AE75" s="73"/>
      <c r="AF75" s="73">
        <f>I75+Q75+U75</f>
        <v>4</v>
      </c>
      <c r="AG75" s="73"/>
      <c r="AH75" s="73">
        <f>K75+S75+W75</f>
        <v>6</v>
      </c>
      <c r="AI75" s="73"/>
      <c r="AJ75" s="73">
        <f>AF75-AH75</f>
        <v>-2</v>
      </c>
      <c r="AK75" s="73"/>
      <c r="AL75" s="73">
        <v>3</v>
      </c>
      <c r="AM75" s="79"/>
    </row>
    <row r="76" spans="1:39" ht="13.5">
      <c r="A76" s="72">
        <v>3</v>
      </c>
      <c r="B76" s="73"/>
      <c r="C76" s="74" t="s">
        <v>144</v>
      </c>
      <c r="D76" s="74"/>
      <c r="E76" s="74"/>
      <c r="F76" s="74"/>
      <c r="G76" s="74"/>
      <c r="H76" s="23" t="s">
        <v>186</v>
      </c>
      <c r="I76" s="24">
        <f>S74</f>
        <v>0</v>
      </c>
      <c r="J76" s="24" t="s">
        <v>185</v>
      </c>
      <c r="K76" s="25">
        <f>Q74</f>
        <v>6</v>
      </c>
      <c r="L76" s="23" t="s">
        <v>186</v>
      </c>
      <c r="M76" s="24">
        <f>S75</f>
        <v>1</v>
      </c>
      <c r="N76" s="24" t="s">
        <v>185</v>
      </c>
      <c r="O76" s="25">
        <f>Q75</f>
        <v>3</v>
      </c>
      <c r="P76" s="75"/>
      <c r="Q76" s="75"/>
      <c r="R76" s="75"/>
      <c r="S76" s="75"/>
      <c r="T76" s="23" t="s">
        <v>186</v>
      </c>
      <c r="U76" s="24">
        <v>0</v>
      </c>
      <c r="V76" s="24" t="s">
        <v>185</v>
      </c>
      <c r="W76" s="25">
        <v>3</v>
      </c>
      <c r="X76" s="73">
        <v>0</v>
      </c>
      <c r="Y76" s="73"/>
      <c r="Z76" s="73">
        <v>0</v>
      </c>
      <c r="AA76" s="73"/>
      <c r="AB76" s="73">
        <v>3</v>
      </c>
      <c r="AC76" s="73"/>
      <c r="AD76" s="73">
        <f>X76*3+Z76</f>
        <v>0</v>
      </c>
      <c r="AE76" s="73"/>
      <c r="AF76" s="73">
        <f>I76+M76+U76</f>
        <v>1</v>
      </c>
      <c r="AG76" s="73"/>
      <c r="AH76" s="73">
        <f>K76+O76+W76</f>
        <v>12</v>
      </c>
      <c r="AI76" s="73"/>
      <c r="AJ76" s="73">
        <f>AF76-AH76</f>
        <v>-11</v>
      </c>
      <c r="AK76" s="73"/>
      <c r="AL76" s="73">
        <v>4</v>
      </c>
      <c r="AM76" s="79"/>
    </row>
    <row r="77" spans="1:39" ht="14.25" thickBot="1">
      <c r="A77" s="82">
        <v>4</v>
      </c>
      <c r="B77" s="80"/>
      <c r="C77" s="83" t="s">
        <v>160</v>
      </c>
      <c r="D77" s="83"/>
      <c r="E77" s="83"/>
      <c r="F77" s="83"/>
      <c r="G77" s="83"/>
      <c r="H77" s="23" t="s">
        <v>188</v>
      </c>
      <c r="I77" s="24">
        <f>W74</f>
        <v>1</v>
      </c>
      <c r="J77" s="24" t="s">
        <v>185</v>
      </c>
      <c r="K77" s="25">
        <f>U74</f>
        <v>0</v>
      </c>
      <c r="L77" s="23" t="s">
        <v>188</v>
      </c>
      <c r="M77" s="24">
        <f>W75</f>
        <v>2</v>
      </c>
      <c r="N77" s="24" t="s">
        <v>185</v>
      </c>
      <c r="O77" s="25">
        <f>U75</f>
        <v>1</v>
      </c>
      <c r="P77" s="23" t="s">
        <v>188</v>
      </c>
      <c r="Q77" s="24">
        <f>W76</f>
        <v>3</v>
      </c>
      <c r="R77" s="24" t="s">
        <v>185</v>
      </c>
      <c r="S77" s="25">
        <f>U76</f>
        <v>0</v>
      </c>
      <c r="T77" s="84"/>
      <c r="U77" s="84"/>
      <c r="V77" s="84"/>
      <c r="W77" s="84"/>
      <c r="X77" s="80">
        <v>3</v>
      </c>
      <c r="Y77" s="80"/>
      <c r="Z77" s="80">
        <v>0</v>
      </c>
      <c r="AA77" s="80"/>
      <c r="AB77" s="80">
        <v>0</v>
      </c>
      <c r="AC77" s="80"/>
      <c r="AD77" s="80">
        <f>X77*3+Z77</f>
        <v>9</v>
      </c>
      <c r="AE77" s="80"/>
      <c r="AF77" s="80">
        <f>I77+M77+Q77</f>
        <v>6</v>
      </c>
      <c r="AG77" s="80"/>
      <c r="AH77" s="80">
        <f>K77+O77+S77</f>
        <v>1</v>
      </c>
      <c r="AI77" s="80"/>
      <c r="AJ77" s="80">
        <f>AF77-AH77</f>
        <v>5</v>
      </c>
      <c r="AK77" s="80"/>
      <c r="AL77" s="80" t="s">
        <v>72</v>
      </c>
      <c r="AM77" s="81"/>
    </row>
    <row r="78" spans="1:39" ht="13.5">
      <c r="A78" s="76" t="s">
        <v>97</v>
      </c>
      <c r="B78" s="77"/>
      <c r="C78" s="77"/>
      <c r="D78" s="77"/>
      <c r="E78" s="77"/>
      <c r="F78" s="77"/>
      <c r="G78" s="77"/>
      <c r="H78" s="78" t="s">
        <v>143</v>
      </c>
      <c r="I78" s="78"/>
      <c r="J78" s="78"/>
      <c r="K78" s="78"/>
      <c r="L78" s="78" t="s">
        <v>140</v>
      </c>
      <c r="M78" s="78"/>
      <c r="N78" s="78"/>
      <c r="O78" s="78"/>
      <c r="P78" s="78" t="s">
        <v>171</v>
      </c>
      <c r="Q78" s="78"/>
      <c r="R78" s="78"/>
      <c r="S78" s="78"/>
      <c r="T78" s="78" t="s">
        <v>173</v>
      </c>
      <c r="U78" s="78"/>
      <c r="V78" s="78"/>
      <c r="W78" s="78"/>
      <c r="X78" s="70" t="s">
        <v>75</v>
      </c>
      <c r="Y78" s="70"/>
      <c r="Z78" s="70" t="s">
        <v>76</v>
      </c>
      <c r="AA78" s="70"/>
      <c r="AB78" s="70" t="s">
        <v>77</v>
      </c>
      <c r="AC78" s="70"/>
      <c r="AD78" s="70" t="s">
        <v>78</v>
      </c>
      <c r="AE78" s="70"/>
      <c r="AF78" s="70" t="s">
        <v>79</v>
      </c>
      <c r="AG78" s="70"/>
      <c r="AH78" s="70" t="s">
        <v>80</v>
      </c>
      <c r="AI78" s="70"/>
      <c r="AJ78" s="70" t="s">
        <v>81</v>
      </c>
      <c r="AK78" s="70"/>
      <c r="AL78" s="70" t="s">
        <v>82</v>
      </c>
      <c r="AM78" s="71"/>
    </row>
    <row r="79" spans="1:39" ht="13.5">
      <c r="A79" s="72">
        <v>1</v>
      </c>
      <c r="B79" s="73"/>
      <c r="C79" s="74" t="s">
        <v>143</v>
      </c>
      <c r="D79" s="74"/>
      <c r="E79" s="74"/>
      <c r="F79" s="74"/>
      <c r="G79" s="74"/>
      <c r="H79" s="75"/>
      <c r="I79" s="75"/>
      <c r="J79" s="75"/>
      <c r="K79" s="75"/>
      <c r="L79" s="23" t="s">
        <v>188</v>
      </c>
      <c r="M79" s="24">
        <v>4</v>
      </c>
      <c r="N79" s="24" t="s">
        <v>185</v>
      </c>
      <c r="O79" s="25">
        <v>0</v>
      </c>
      <c r="P79" s="23" t="s">
        <v>186</v>
      </c>
      <c r="Q79" s="24">
        <v>2</v>
      </c>
      <c r="R79" s="24" t="s">
        <v>185</v>
      </c>
      <c r="S79" s="25">
        <v>3</v>
      </c>
      <c r="T79" s="23" t="s">
        <v>188</v>
      </c>
      <c r="U79" s="24">
        <v>1</v>
      </c>
      <c r="V79" s="24" t="s">
        <v>185</v>
      </c>
      <c r="W79" s="25">
        <v>0</v>
      </c>
      <c r="X79" s="73">
        <v>2</v>
      </c>
      <c r="Y79" s="73"/>
      <c r="Z79" s="73">
        <v>0</v>
      </c>
      <c r="AA79" s="73"/>
      <c r="AB79" s="73">
        <v>1</v>
      </c>
      <c r="AC79" s="73"/>
      <c r="AD79" s="73">
        <f>X79*3+Z79</f>
        <v>6</v>
      </c>
      <c r="AE79" s="73"/>
      <c r="AF79" s="73">
        <f>M79+Q79+U79</f>
        <v>7</v>
      </c>
      <c r="AG79" s="73"/>
      <c r="AH79" s="73">
        <f>O79+S79+W79</f>
        <v>3</v>
      </c>
      <c r="AI79" s="73"/>
      <c r="AJ79" s="73">
        <f>AF79-AH79</f>
        <v>4</v>
      </c>
      <c r="AK79" s="73"/>
      <c r="AL79" s="73" t="s">
        <v>73</v>
      </c>
      <c r="AM79" s="79"/>
    </row>
    <row r="80" spans="1:39" ht="13.5">
      <c r="A80" s="72">
        <v>2</v>
      </c>
      <c r="B80" s="73"/>
      <c r="C80" s="74" t="s">
        <v>140</v>
      </c>
      <c r="D80" s="74"/>
      <c r="E80" s="74"/>
      <c r="F80" s="74"/>
      <c r="G80" s="74"/>
      <c r="H80" s="23" t="s">
        <v>186</v>
      </c>
      <c r="I80" s="24">
        <f>O79</f>
        <v>0</v>
      </c>
      <c r="J80" s="24" t="s">
        <v>185</v>
      </c>
      <c r="K80" s="25">
        <f>M79</f>
        <v>4</v>
      </c>
      <c r="L80" s="75"/>
      <c r="M80" s="75"/>
      <c r="N80" s="75"/>
      <c r="O80" s="75"/>
      <c r="P80" s="23" t="s">
        <v>186</v>
      </c>
      <c r="Q80" s="24">
        <v>0</v>
      </c>
      <c r="R80" s="24" t="s">
        <v>185</v>
      </c>
      <c r="S80" s="25">
        <v>6</v>
      </c>
      <c r="T80" s="23" t="s">
        <v>190</v>
      </c>
      <c r="U80" s="24">
        <v>1</v>
      </c>
      <c r="V80" s="24" t="s">
        <v>185</v>
      </c>
      <c r="W80" s="25">
        <v>1</v>
      </c>
      <c r="X80" s="73">
        <v>0</v>
      </c>
      <c r="Y80" s="73"/>
      <c r="Z80" s="73">
        <v>1</v>
      </c>
      <c r="AA80" s="73"/>
      <c r="AB80" s="73">
        <v>2</v>
      </c>
      <c r="AC80" s="73"/>
      <c r="AD80" s="73">
        <f>X80*3+Z80</f>
        <v>1</v>
      </c>
      <c r="AE80" s="73"/>
      <c r="AF80" s="73">
        <f>I80+Q80+U80</f>
        <v>1</v>
      </c>
      <c r="AG80" s="73"/>
      <c r="AH80" s="73">
        <f>K80+S80+W80</f>
        <v>11</v>
      </c>
      <c r="AI80" s="73"/>
      <c r="AJ80" s="73">
        <f>AF80-AH80</f>
        <v>-10</v>
      </c>
      <c r="AK80" s="73"/>
      <c r="AL80" s="73">
        <v>4</v>
      </c>
      <c r="AM80" s="79"/>
    </row>
    <row r="81" spans="1:39" ht="13.5">
      <c r="A81" s="72">
        <v>3</v>
      </c>
      <c r="B81" s="73"/>
      <c r="C81" s="74" t="s">
        <v>171</v>
      </c>
      <c r="D81" s="74"/>
      <c r="E81" s="74"/>
      <c r="F81" s="74"/>
      <c r="G81" s="74"/>
      <c r="H81" s="23" t="s">
        <v>188</v>
      </c>
      <c r="I81" s="24">
        <f>S79</f>
        <v>3</v>
      </c>
      <c r="J81" s="24" t="s">
        <v>185</v>
      </c>
      <c r="K81" s="25">
        <f>Q79</f>
        <v>2</v>
      </c>
      <c r="L81" s="23" t="s">
        <v>188</v>
      </c>
      <c r="M81" s="24">
        <f>S80</f>
        <v>6</v>
      </c>
      <c r="N81" s="24" t="s">
        <v>185</v>
      </c>
      <c r="O81" s="25">
        <f>Q80</f>
        <v>0</v>
      </c>
      <c r="P81" s="75"/>
      <c r="Q81" s="75"/>
      <c r="R81" s="75"/>
      <c r="S81" s="75"/>
      <c r="T81" s="23" t="s">
        <v>188</v>
      </c>
      <c r="U81" s="24">
        <v>6</v>
      </c>
      <c r="V81" s="24" t="s">
        <v>185</v>
      </c>
      <c r="W81" s="25">
        <v>1</v>
      </c>
      <c r="X81" s="73">
        <v>3</v>
      </c>
      <c r="Y81" s="73"/>
      <c r="Z81" s="73">
        <v>0</v>
      </c>
      <c r="AA81" s="73"/>
      <c r="AB81" s="73">
        <v>0</v>
      </c>
      <c r="AC81" s="73"/>
      <c r="AD81" s="73">
        <f>X81*3+Z81</f>
        <v>9</v>
      </c>
      <c r="AE81" s="73"/>
      <c r="AF81" s="73">
        <f>I81+M81+U81</f>
        <v>15</v>
      </c>
      <c r="AG81" s="73"/>
      <c r="AH81" s="73">
        <f>K81+O81+W81</f>
        <v>3</v>
      </c>
      <c r="AI81" s="73"/>
      <c r="AJ81" s="73">
        <f>AF81-AH81</f>
        <v>12</v>
      </c>
      <c r="AK81" s="73"/>
      <c r="AL81" s="73" t="s">
        <v>72</v>
      </c>
      <c r="AM81" s="79"/>
    </row>
    <row r="82" spans="1:39" ht="14.25" thickBot="1">
      <c r="A82" s="82">
        <v>4</v>
      </c>
      <c r="B82" s="80"/>
      <c r="C82" s="83" t="s">
        <v>173</v>
      </c>
      <c r="D82" s="83"/>
      <c r="E82" s="83"/>
      <c r="F82" s="83"/>
      <c r="G82" s="83"/>
      <c r="H82" s="23" t="s">
        <v>186</v>
      </c>
      <c r="I82" s="24">
        <f>W79</f>
        <v>0</v>
      </c>
      <c r="J82" s="24" t="s">
        <v>185</v>
      </c>
      <c r="K82" s="25">
        <f>U79</f>
        <v>1</v>
      </c>
      <c r="L82" s="23" t="s">
        <v>190</v>
      </c>
      <c r="M82" s="24">
        <f>W80</f>
        <v>1</v>
      </c>
      <c r="N82" s="24" t="s">
        <v>185</v>
      </c>
      <c r="O82" s="25">
        <f>U80</f>
        <v>1</v>
      </c>
      <c r="P82" s="23" t="s">
        <v>186</v>
      </c>
      <c r="Q82" s="24">
        <f>W81</f>
        <v>1</v>
      </c>
      <c r="R82" s="24" t="s">
        <v>185</v>
      </c>
      <c r="S82" s="25">
        <f>U81</f>
        <v>6</v>
      </c>
      <c r="T82" s="84"/>
      <c r="U82" s="84"/>
      <c r="V82" s="84"/>
      <c r="W82" s="84"/>
      <c r="X82" s="80">
        <v>0</v>
      </c>
      <c r="Y82" s="80"/>
      <c r="Z82" s="80">
        <v>1</v>
      </c>
      <c r="AA82" s="80"/>
      <c r="AB82" s="80">
        <v>2</v>
      </c>
      <c r="AC82" s="80"/>
      <c r="AD82" s="80">
        <f>X82*3+Z82</f>
        <v>1</v>
      </c>
      <c r="AE82" s="80"/>
      <c r="AF82" s="80">
        <f>I82+M82+Q82</f>
        <v>2</v>
      </c>
      <c r="AG82" s="80"/>
      <c r="AH82" s="80">
        <f>K82+O82+S82</f>
        <v>8</v>
      </c>
      <c r="AI82" s="80"/>
      <c r="AJ82" s="80">
        <f>AF82-AH82</f>
        <v>-6</v>
      </c>
      <c r="AK82" s="80"/>
      <c r="AL82" s="80">
        <v>3</v>
      </c>
      <c r="AM82" s="81"/>
    </row>
    <row r="83" spans="1:39" ht="13.5">
      <c r="A83" s="76" t="s">
        <v>98</v>
      </c>
      <c r="B83" s="77"/>
      <c r="C83" s="77"/>
      <c r="D83" s="77"/>
      <c r="E83" s="77"/>
      <c r="F83" s="77"/>
      <c r="G83" s="77"/>
      <c r="H83" s="78" t="s">
        <v>159</v>
      </c>
      <c r="I83" s="78"/>
      <c r="J83" s="78"/>
      <c r="K83" s="78"/>
      <c r="L83" s="78" t="s">
        <v>175</v>
      </c>
      <c r="M83" s="78"/>
      <c r="N83" s="78"/>
      <c r="O83" s="78"/>
      <c r="P83" s="78" t="s">
        <v>114</v>
      </c>
      <c r="Q83" s="78"/>
      <c r="R83" s="78"/>
      <c r="S83" s="78"/>
      <c r="T83" s="78" t="s">
        <v>136</v>
      </c>
      <c r="U83" s="78"/>
      <c r="V83" s="78"/>
      <c r="W83" s="78"/>
      <c r="X83" s="70" t="s">
        <v>75</v>
      </c>
      <c r="Y83" s="70"/>
      <c r="Z83" s="70" t="s">
        <v>76</v>
      </c>
      <c r="AA83" s="70"/>
      <c r="AB83" s="70" t="s">
        <v>77</v>
      </c>
      <c r="AC83" s="70"/>
      <c r="AD83" s="70" t="s">
        <v>78</v>
      </c>
      <c r="AE83" s="70"/>
      <c r="AF83" s="70" t="s">
        <v>79</v>
      </c>
      <c r="AG83" s="70"/>
      <c r="AH83" s="70" t="s">
        <v>80</v>
      </c>
      <c r="AI83" s="70"/>
      <c r="AJ83" s="70" t="s">
        <v>81</v>
      </c>
      <c r="AK83" s="70"/>
      <c r="AL83" s="70" t="s">
        <v>82</v>
      </c>
      <c r="AM83" s="71"/>
    </row>
    <row r="84" spans="1:39" ht="13.5">
      <c r="A84" s="72">
        <v>1</v>
      </c>
      <c r="B84" s="73"/>
      <c r="C84" s="74" t="s">
        <v>159</v>
      </c>
      <c r="D84" s="74"/>
      <c r="E84" s="74"/>
      <c r="F84" s="74"/>
      <c r="G84" s="74"/>
      <c r="H84" s="75"/>
      <c r="I84" s="75"/>
      <c r="J84" s="75"/>
      <c r="K84" s="75"/>
      <c r="L84" s="23" t="s">
        <v>188</v>
      </c>
      <c r="M84" s="24">
        <v>6</v>
      </c>
      <c r="N84" s="24" t="s">
        <v>185</v>
      </c>
      <c r="O84" s="25">
        <v>0</v>
      </c>
      <c r="P84" s="23" t="s">
        <v>188</v>
      </c>
      <c r="Q84" s="24">
        <v>7</v>
      </c>
      <c r="R84" s="24" t="s">
        <v>185</v>
      </c>
      <c r="S84" s="25">
        <v>1</v>
      </c>
      <c r="T84" s="23" t="s">
        <v>188</v>
      </c>
      <c r="U84" s="24">
        <v>1</v>
      </c>
      <c r="V84" s="24" t="s">
        <v>185</v>
      </c>
      <c r="W84" s="25">
        <v>0</v>
      </c>
      <c r="X84" s="73">
        <v>3</v>
      </c>
      <c r="Y84" s="73"/>
      <c r="Z84" s="73">
        <v>0</v>
      </c>
      <c r="AA84" s="73"/>
      <c r="AB84" s="73">
        <v>0</v>
      </c>
      <c r="AC84" s="73"/>
      <c r="AD84" s="73">
        <f>X84*3+Z84</f>
        <v>9</v>
      </c>
      <c r="AE84" s="73"/>
      <c r="AF84" s="73">
        <f>M84+Q84+U84</f>
        <v>14</v>
      </c>
      <c r="AG84" s="73"/>
      <c r="AH84" s="73">
        <f>O84+S84+W84</f>
        <v>1</v>
      </c>
      <c r="AI84" s="73"/>
      <c r="AJ84" s="73">
        <f>AF84-AH84</f>
        <v>13</v>
      </c>
      <c r="AK84" s="73"/>
      <c r="AL84" s="73" t="s">
        <v>72</v>
      </c>
      <c r="AM84" s="79"/>
    </row>
    <row r="85" spans="1:39" ht="13.5">
      <c r="A85" s="72">
        <v>2</v>
      </c>
      <c r="B85" s="73"/>
      <c r="C85" s="74" t="s">
        <v>175</v>
      </c>
      <c r="D85" s="74"/>
      <c r="E85" s="74"/>
      <c r="F85" s="74"/>
      <c r="G85" s="74"/>
      <c r="H85" s="23" t="s">
        <v>186</v>
      </c>
      <c r="I85" s="24">
        <f>O84</f>
        <v>0</v>
      </c>
      <c r="J85" s="24" t="s">
        <v>185</v>
      </c>
      <c r="K85" s="25">
        <f>M84</f>
        <v>6</v>
      </c>
      <c r="L85" s="75"/>
      <c r="M85" s="75"/>
      <c r="N85" s="75"/>
      <c r="O85" s="75"/>
      <c r="P85" s="23" t="s">
        <v>186</v>
      </c>
      <c r="Q85" s="24">
        <v>0</v>
      </c>
      <c r="R85" s="24" t="s">
        <v>185</v>
      </c>
      <c r="S85" s="25">
        <v>2</v>
      </c>
      <c r="T85" s="23" t="s">
        <v>186</v>
      </c>
      <c r="U85" s="24">
        <v>0</v>
      </c>
      <c r="V85" s="24" t="s">
        <v>185</v>
      </c>
      <c r="W85" s="25">
        <v>9</v>
      </c>
      <c r="X85" s="73">
        <v>0</v>
      </c>
      <c r="Y85" s="73"/>
      <c r="Z85" s="73">
        <v>0</v>
      </c>
      <c r="AA85" s="73"/>
      <c r="AB85" s="73">
        <v>3</v>
      </c>
      <c r="AC85" s="73"/>
      <c r="AD85" s="73">
        <f>X85*3+Z85</f>
        <v>0</v>
      </c>
      <c r="AE85" s="73"/>
      <c r="AF85" s="73">
        <f>I85+Q85+U85</f>
        <v>0</v>
      </c>
      <c r="AG85" s="73"/>
      <c r="AH85" s="73">
        <f>K85+S85+W85</f>
        <v>17</v>
      </c>
      <c r="AI85" s="73"/>
      <c r="AJ85" s="73">
        <f>AF85-AH85</f>
        <v>-17</v>
      </c>
      <c r="AK85" s="73"/>
      <c r="AL85" s="73">
        <v>4</v>
      </c>
      <c r="AM85" s="79"/>
    </row>
    <row r="86" spans="1:39" ht="13.5">
      <c r="A86" s="72">
        <v>3</v>
      </c>
      <c r="B86" s="73"/>
      <c r="C86" s="74" t="s">
        <v>114</v>
      </c>
      <c r="D86" s="74"/>
      <c r="E86" s="74"/>
      <c r="F86" s="74"/>
      <c r="G86" s="74"/>
      <c r="H86" s="23" t="s">
        <v>186</v>
      </c>
      <c r="I86" s="24">
        <f>S84</f>
        <v>1</v>
      </c>
      <c r="J86" s="24" t="s">
        <v>185</v>
      </c>
      <c r="K86" s="25">
        <f>Q84</f>
        <v>7</v>
      </c>
      <c r="L86" s="23" t="s">
        <v>188</v>
      </c>
      <c r="M86" s="24">
        <f>S85</f>
        <v>2</v>
      </c>
      <c r="N86" s="24" t="s">
        <v>185</v>
      </c>
      <c r="O86" s="25">
        <f>Q85</f>
        <v>0</v>
      </c>
      <c r="P86" s="75"/>
      <c r="Q86" s="75"/>
      <c r="R86" s="75"/>
      <c r="S86" s="75"/>
      <c r="T86" s="23" t="s">
        <v>186</v>
      </c>
      <c r="U86" s="24">
        <v>0</v>
      </c>
      <c r="V86" s="24" t="s">
        <v>185</v>
      </c>
      <c r="W86" s="25">
        <v>5</v>
      </c>
      <c r="X86" s="73">
        <v>1</v>
      </c>
      <c r="Y86" s="73"/>
      <c r="Z86" s="73">
        <v>0</v>
      </c>
      <c r="AA86" s="73"/>
      <c r="AB86" s="73">
        <v>2</v>
      </c>
      <c r="AC86" s="73"/>
      <c r="AD86" s="73">
        <f>X86*3+Z86</f>
        <v>3</v>
      </c>
      <c r="AE86" s="73"/>
      <c r="AF86" s="73">
        <f>I86+M86+U86</f>
        <v>3</v>
      </c>
      <c r="AG86" s="73"/>
      <c r="AH86" s="73">
        <f>K86+O86+W86</f>
        <v>12</v>
      </c>
      <c r="AI86" s="73"/>
      <c r="AJ86" s="73">
        <f>AF86-AH86</f>
        <v>-9</v>
      </c>
      <c r="AK86" s="73"/>
      <c r="AL86" s="73">
        <v>3</v>
      </c>
      <c r="AM86" s="79"/>
    </row>
    <row r="87" spans="1:39" ht="14.25" thickBot="1">
      <c r="A87" s="82">
        <v>4</v>
      </c>
      <c r="B87" s="80"/>
      <c r="C87" s="83" t="s">
        <v>136</v>
      </c>
      <c r="D87" s="83"/>
      <c r="E87" s="83"/>
      <c r="F87" s="83"/>
      <c r="G87" s="83"/>
      <c r="H87" s="23" t="s">
        <v>186</v>
      </c>
      <c r="I87" s="24">
        <f>W84</f>
        <v>0</v>
      </c>
      <c r="J87" s="24" t="s">
        <v>185</v>
      </c>
      <c r="K87" s="25">
        <f>U84</f>
        <v>1</v>
      </c>
      <c r="L87" s="23" t="s">
        <v>188</v>
      </c>
      <c r="M87" s="24">
        <f>W85</f>
        <v>9</v>
      </c>
      <c r="N87" s="24" t="s">
        <v>185</v>
      </c>
      <c r="O87" s="25">
        <f>U85</f>
        <v>0</v>
      </c>
      <c r="P87" s="23" t="s">
        <v>188</v>
      </c>
      <c r="Q87" s="24">
        <f>W86</f>
        <v>5</v>
      </c>
      <c r="R87" s="24" t="s">
        <v>185</v>
      </c>
      <c r="S87" s="25">
        <f>U86</f>
        <v>0</v>
      </c>
      <c r="T87" s="84"/>
      <c r="U87" s="84"/>
      <c r="V87" s="84"/>
      <c r="W87" s="84"/>
      <c r="X87" s="80">
        <v>2</v>
      </c>
      <c r="Y87" s="80"/>
      <c r="Z87" s="80">
        <v>0</v>
      </c>
      <c r="AA87" s="80"/>
      <c r="AB87" s="80">
        <v>1</v>
      </c>
      <c r="AC87" s="80"/>
      <c r="AD87" s="80">
        <f>X87*3+Z87</f>
        <v>6</v>
      </c>
      <c r="AE87" s="80"/>
      <c r="AF87" s="80">
        <f>I87+M87+Q87</f>
        <v>14</v>
      </c>
      <c r="AG87" s="80"/>
      <c r="AH87" s="80">
        <f>K87+O87+S87</f>
        <v>1</v>
      </c>
      <c r="AI87" s="80"/>
      <c r="AJ87" s="80">
        <f>AF87-AH87</f>
        <v>13</v>
      </c>
      <c r="AK87" s="80"/>
      <c r="AL87" s="80" t="s">
        <v>73</v>
      </c>
      <c r="AM87" s="81"/>
    </row>
    <row r="88" spans="1:39" ht="13.5">
      <c r="A88" s="76" t="s">
        <v>99</v>
      </c>
      <c r="B88" s="77"/>
      <c r="C88" s="77"/>
      <c r="D88" s="77"/>
      <c r="E88" s="77"/>
      <c r="F88" s="77"/>
      <c r="G88" s="77"/>
      <c r="H88" s="78" t="s">
        <v>153</v>
      </c>
      <c r="I88" s="78"/>
      <c r="J88" s="78"/>
      <c r="K88" s="78"/>
      <c r="L88" s="78" t="s">
        <v>121</v>
      </c>
      <c r="M88" s="78"/>
      <c r="N88" s="78"/>
      <c r="O88" s="78"/>
      <c r="P88" s="78" t="s">
        <v>123</v>
      </c>
      <c r="Q88" s="78"/>
      <c r="R88" s="78"/>
      <c r="S88" s="78"/>
      <c r="T88" s="78" t="s">
        <v>128</v>
      </c>
      <c r="U88" s="78"/>
      <c r="V88" s="78"/>
      <c r="W88" s="78"/>
      <c r="X88" s="70" t="s">
        <v>75</v>
      </c>
      <c r="Y88" s="70"/>
      <c r="Z88" s="70" t="s">
        <v>76</v>
      </c>
      <c r="AA88" s="70"/>
      <c r="AB88" s="70" t="s">
        <v>77</v>
      </c>
      <c r="AC88" s="70"/>
      <c r="AD88" s="70" t="s">
        <v>78</v>
      </c>
      <c r="AE88" s="70"/>
      <c r="AF88" s="70" t="s">
        <v>79</v>
      </c>
      <c r="AG88" s="70"/>
      <c r="AH88" s="70" t="s">
        <v>80</v>
      </c>
      <c r="AI88" s="70"/>
      <c r="AJ88" s="70" t="s">
        <v>81</v>
      </c>
      <c r="AK88" s="70"/>
      <c r="AL88" s="70" t="s">
        <v>82</v>
      </c>
      <c r="AM88" s="71"/>
    </row>
    <row r="89" spans="1:39" ht="13.5">
      <c r="A89" s="72">
        <v>1</v>
      </c>
      <c r="B89" s="73"/>
      <c r="C89" s="74" t="s">
        <v>153</v>
      </c>
      <c r="D89" s="74"/>
      <c r="E89" s="74"/>
      <c r="F89" s="74"/>
      <c r="G89" s="74"/>
      <c r="H89" s="75"/>
      <c r="I89" s="75"/>
      <c r="J89" s="75"/>
      <c r="K89" s="75"/>
      <c r="L89" s="23" t="s">
        <v>188</v>
      </c>
      <c r="M89" s="24">
        <v>6</v>
      </c>
      <c r="N89" s="24" t="s">
        <v>185</v>
      </c>
      <c r="O89" s="25">
        <v>0</v>
      </c>
      <c r="P89" s="23" t="s">
        <v>188</v>
      </c>
      <c r="Q89" s="24">
        <v>6</v>
      </c>
      <c r="R89" s="24" t="s">
        <v>185</v>
      </c>
      <c r="S89" s="25">
        <v>1</v>
      </c>
      <c r="T89" s="23" t="s">
        <v>186</v>
      </c>
      <c r="U89" s="24">
        <v>1</v>
      </c>
      <c r="V89" s="24" t="s">
        <v>185</v>
      </c>
      <c r="W89" s="25">
        <v>2</v>
      </c>
      <c r="X89" s="73">
        <v>2</v>
      </c>
      <c r="Y89" s="73"/>
      <c r="Z89" s="73">
        <v>0</v>
      </c>
      <c r="AA89" s="73"/>
      <c r="AB89" s="73">
        <v>1</v>
      </c>
      <c r="AC89" s="73"/>
      <c r="AD89" s="73">
        <f>X89*3+Z89</f>
        <v>6</v>
      </c>
      <c r="AE89" s="73"/>
      <c r="AF89" s="73">
        <f>M89+Q89+U89</f>
        <v>13</v>
      </c>
      <c r="AG89" s="73"/>
      <c r="AH89" s="73">
        <f>O89+S89+W89</f>
        <v>3</v>
      </c>
      <c r="AI89" s="73"/>
      <c r="AJ89" s="73">
        <f>AF89-AH89</f>
        <v>10</v>
      </c>
      <c r="AK89" s="73"/>
      <c r="AL89" s="73" t="s">
        <v>73</v>
      </c>
      <c r="AM89" s="79"/>
    </row>
    <row r="90" spans="1:39" ht="13.5">
      <c r="A90" s="72">
        <v>2</v>
      </c>
      <c r="B90" s="73"/>
      <c r="C90" s="74" t="s">
        <v>121</v>
      </c>
      <c r="D90" s="74"/>
      <c r="E90" s="74"/>
      <c r="F90" s="74"/>
      <c r="G90" s="74"/>
      <c r="H90" s="23" t="s">
        <v>187</v>
      </c>
      <c r="I90" s="24">
        <f>O89</f>
        <v>0</v>
      </c>
      <c r="J90" s="24" t="s">
        <v>185</v>
      </c>
      <c r="K90" s="25">
        <f>M89</f>
        <v>6</v>
      </c>
      <c r="L90" s="75"/>
      <c r="M90" s="75"/>
      <c r="N90" s="75"/>
      <c r="O90" s="75"/>
      <c r="P90" s="23" t="s">
        <v>187</v>
      </c>
      <c r="Q90" s="24">
        <v>1</v>
      </c>
      <c r="R90" s="24" t="s">
        <v>185</v>
      </c>
      <c r="S90" s="25">
        <v>2</v>
      </c>
      <c r="T90" s="23" t="s">
        <v>186</v>
      </c>
      <c r="U90" s="24">
        <v>1</v>
      </c>
      <c r="V90" s="24" t="s">
        <v>185</v>
      </c>
      <c r="W90" s="25">
        <v>4</v>
      </c>
      <c r="X90" s="73">
        <v>0</v>
      </c>
      <c r="Y90" s="73"/>
      <c r="Z90" s="73">
        <v>0</v>
      </c>
      <c r="AA90" s="73"/>
      <c r="AB90" s="73">
        <v>3</v>
      </c>
      <c r="AC90" s="73"/>
      <c r="AD90" s="73">
        <f>X90*3+Z90</f>
        <v>0</v>
      </c>
      <c r="AE90" s="73"/>
      <c r="AF90" s="73">
        <f>I90+Q90+U90</f>
        <v>2</v>
      </c>
      <c r="AG90" s="73"/>
      <c r="AH90" s="73">
        <f>K90+S90+W90</f>
        <v>12</v>
      </c>
      <c r="AI90" s="73"/>
      <c r="AJ90" s="73">
        <f>AF90-AH90</f>
        <v>-10</v>
      </c>
      <c r="AK90" s="73"/>
      <c r="AL90" s="73">
        <v>4</v>
      </c>
      <c r="AM90" s="79"/>
    </row>
    <row r="91" spans="1:39" ht="13.5">
      <c r="A91" s="72">
        <v>3</v>
      </c>
      <c r="B91" s="73"/>
      <c r="C91" s="74" t="s">
        <v>123</v>
      </c>
      <c r="D91" s="74"/>
      <c r="E91" s="74"/>
      <c r="F91" s="74"/>
      <c r="G91" s="74"/>
      <c r="H91" s="23" t="s">
        <v>187</v>
      </c>
      <c r="I91" s="24">
        <f>S89</f>
        <v>1</v>
      </c>
      <c r="J91" s="24" t="s">
        <v>185</v>
      </c>
      <c r="K91" s="25">
        <f>Q89</f>
        <v>6</v>
      </c>
      <c r="L91" s="23" t="s">
        <v>188</v>
      </c>
      <c r="M91" s="24">
        <f>S90</f>
        <v>2</v>
      </c>
      <c r="N91" s="24" t="s">
        <v>185</v>
      </c>
      <c r="O91" s="25">
        <f>Q90</f>
        <v>1</v>
      </c>
      <c r="P91" s="75"/>
      <c r="Q91" s="75"/>
      <c r="R91" s="75"/>
      <c r="S91" s="75"/>
      <c r="T91" s="23" t="s">
        <v>187</v>
      </c>
      <c r="U91" s="24">
        <v>0</v>
      </c>
      <c r="V91" s="24" t="s">
        <v>185</v>
      </c>
      <c r="W91" s="25">
        <v>1</v>
      </c>
      <c r="X91" s="73">
        <v>1</v>
      </c>
      <c r="Y91" s="73"/>
      <c r="Z91" s="73">
        <v>0</v>
      </c>
      <c r="AA91" s="73"/>
      <c r="AB91" s="73">
        <v>2</v>
      </c>
      <c r="AC91" s="73"/>
      <c r="AD91" s="73">
        <f>X91*3+Z91</f>
        <v>3</v>
      </c>
      <c r="AE91" s="73"/>
      <c r="AF91" s="73">
        <f>I91+M91+U91</f>
        <v>3</v>
      </c>
      <c r="AG91" s="73"/>
      <c r="AH91" s="73">
        <f>K91+O91+W91</f>
        <v>8</v>
      </c>
      <c r="AI91" s="73"/>
      <c r="AJ91" s="73">
        <f>AF91-AH91</f>
        <v>-5</v>
      </c>
      <c r="AK91" s="73"/>
      <c r="AL91" s="73">
        <v>3</v>
      </c>
      <c r="AM91" s="79"/>
    </row>
    <row r="92" spans="1:39" ht="14.25" thickBot="1">
      <c r="A92" s="82">
        <v>4</v>
      </c>
      <c r="B92" s="80"/>
      <c r="C92" s="83" t="s">
        <v>128</v>
      </c>
      <c r="D92" s="83"/>
      <c r="E92" s="83"/>
      <c r="F92" s="83"/>
      <c r="G92" s="83"/>
      <c r="H92" s="23" t="s">
        <v>188</v>
      </c>
      <c r="I92" s="24">
        <f>W89</f>
        <v>2</v>
      </c>
      <c r="J92" s="24" t="s">
        <v>185</v>
      </c>
      <c r="K92" s="25">
        <f>U89</f>
        <v>1</v>
      </c>
      <c r="L92" s="23" t="s">
        <v>188</v>
      </c>
      <c r="M92" s="24">
        <f>W90</f>
        <v>4</v>
      </c>
      <c r="N92" s="24" t="s">
        <v>185</v>
      </c>
      <c r="O92" s="25">
        <f>U90</f>
        <v>1</v>
      </c>
      <c r="P92" s="23" t="s">
        <v>188</v>
      </c>
      <c r="Q92" s="24">
        <f>W91</f>
        <v>1</v>
      </c>
      <c r="R92" s="24" t="s">
        <v>185</v>
      </c>
      <c r="S92" s="25">
        <f>U91</f>
        <v>0</v>
      </c>
      <c r="T92" s="84"/>
      <c r="U92" s="84"/>
      <c r="V92" s="84"/>
      <c r="W92" s="84"/>
      <c r="X92" s="80">
        <v>3</v>
      </c>
      <c r="Y92" s="80"/>
      <c r="Z92" s="80">
        <v>0</v>
      </c>
      <c r="AA92" s="80"/>
      <c r="AB92" s="80">
        <v>0</v>
      </c>
      <c r="AC92" s="80"/>
      <c r="AD92" s="80">
        <f>X92*3+Z92</f>
        <v>9</v>
      </c>
      <c r="AE92" s="80"/>
      <c r="AF92" s="80">
        <f>I92+M92+Q92</f>
        <v>7</v>
      </c>
      <c r="AG92" s="80"/>
      <c r="AH92" s="80">
        <f>K92+O92+S92</f>
        <v>2</v>
      </c>
      <c r="AI92" s="80"/>
      <c r="AJ92" s="80">
        <f>AF92-AH92</f>
        <v>5</v>
      </c>
      <c r="AK92" s="80"/>
      <c r="AL92" s="80" t="s">
        <v>72</v>
      </c>
      <c r="AM92" s="81"/>
    </row>
    <row r="93" spans="1:39" ht="13.5">
      <c r="A93" s="76" t="s">
        <v>100</v>
      </c>
      <c r="B93" s="77"/>
      <c r="C93" s="77"/>
      <c r="D93" s="77"/>
      <c r="E93" s="77"/>
      <c r="F93" s="77"/>
      <c r="G93" s="77"/>
      <c r="H93" s="78" t="s">
        <v>112</v>
      </c>
      <c r="I93" s="78"/>
      <c r="J93" s="78"/>
      <c r="K93" s="78"/>
      <c r="L93" s="78" t="s">
        <v>161</v>
      </c>
      <c r="M93" s="78"/>
      <c r="N93" s="78"/>
      <c r="O93" s="78"/>
      <c r="P93" s="78" t="s">
        <v>184</v>
      </c>
      <c r="Q93" s="78"/>
      <c r="R93" s="78"/>
      <c r="S93" s="78"/>
      <c r="T93" s="90"/>
      <c r="U93" s="91"/>
      <c r="V93" s="91"/>
      <c r="W93" s="92"/>
      <c r="X93" s="70" t="s">
        <v>75</v>
      </c>
      <c r="Y93" s="70"/>
      <c r="Z93" s="70" t="s">
        <v>76</v>
      </c>
      <c r="AA93" s="70"/>
      <c r="AB93" s="70" t="s">
        <v>77</v>
      </c>
      <c r="AC93" s="70"/>
      <c r="AD93" s="70" t="s">
        <v>78</v>
      </c>
      <c r="AE93" s="70"/>
      <c r="AF93" s="70" t="s">
        <v>79</v>
      </c>
      <c r="AG93" s="70"/>
      <c r="AH93" s="70" t="s">
        <v>80</v>
      </c>
      <c r="AI93" s="70"/>
      <c r="AJ93" s="70" t="s">
        <v>81</v>
      </c>
      <c r="AK93" s="70"/>
      <c r="AL93" s="70" t="s">
        <v>82</v>
      </c>
      <c r="AM93" s="71"/>
    </row>
    <row r="94" spans="1:39" ht="13.5">
      <c r="A94" s="72">
        <v>1</v>
      </c>
      <c r="B94" s="73"/>
      <c r="C94" s="74" t="s">
        <v>112</v>
      </c>
      <c r="D94" s="74"/>
      <c r="E94" s="74"/>
      <c r="F94" s="74"/>
      <c r="G94" s="74"/>
      <c r="H94" s="75"/>
      <c r="I94" s="75"/>
      <c r="J94" s="75"/>
      <c r="K94" s="75"/>
      <c r="L94" s="23" t="s">
        <v>190</v>
      </c>
      <c r="M94" s="24">
        <v>0</v>
      </c>
      <c r="N94" s="24" t="s">
        <v>185</v>
      </c>
      <c r="O94" s="25">
        <v>0</v>
      </c>
      <c r="P94" s="23" t="s">
        <v>195</v>
      </c>
      <c r="Q94" s="24">
        <v>0</v>
      </c>
      <c r="R94" s="24" t="s">
        <v>185</v>
      </c>
      <c r="S94" s="25">
        <v>1</v>
      </c>
      <c r="T94" s="93"/>
      <c r="U94" s="94"/>
      <c r="V94" s="94"/>
      <c r="W94" s="95"/>
      <c r="X94" s="73">
        <v>0</v>
      </c>
      <c r="Y94" s="73"/>
      <c r="Z94" s="73">
        <v>1</v>
      </c>
      <c r="AA94" s="73"/>
      <c r="AB94" s="73">
        <v>1</v>
      </c>
      <c r="AC94" s="73"/>
      <c r="AD94" s="73">
        <f>X94*3+Z94</f>
        <v>1</v>
      </c>
      <c r="AE94" s="73"/>
      <c r="AF94" s="73">
        <f>M94+Q94+U94</f>
        <v>0</v>
      </c>
      <c r="AG94" s="73"/>
      <c r="AH94" s="73">
        <f>O94+S94+W94</f>
        <v>1</v>
      </c>
      <c r="AI94" s="73"/>
      <c r="AJ94" s="73">
        <f>AF94-AH94</f>
        <v>-1</v>
      </c>
      <c r="AK94" s="73"/>
      <c r="AL94" s="73" t="s">
        <v>73</v>
      </c>
      <c r="AM94" s="79"/>
    </row>
    <row r="95" spans="1:39" ht="13.5">
      <c r="A95" s="72">
        <v>2</v>
      </c>
      <c r="B95" s="73"/>
      <c r="C95" s="74" t="s">
        <v>161</v>
      </c>
      <c r="D95" s="74"/>
      <c r="E95" s="74"/>
      <c r="F95" s="74"/>
      <c r="G95" s="74"/>
      <c r="H95" s="23" t="s">
        <v>190</v>
      </c>
      <c r="I95" s="24">
        <f>O94</f>
        <v>0</v>
      </c>
      <c r="J95" s="24" t="s">
        <v>185</v>
      </c>
      <c r="K95" s="25">
        <f>M94</f>
        <v>0</v>
      </c>
      <c r="L95" s="75"/>
      <c r="M95" s="75"/>
      <c r="N95" s="75"/>
      <c r="O95" s="75"/>
      <c r="P95" s="23" t="s">
        <v>195</v>
      </c>
      <c r="Q95" s="24">
        <v>0</v>
      </c>
      <c r="R95" s="24" t="s">
        <v>185</v>
      </c>
      <c r="S95" s="25">
        <v>6</v>
      </c>
      <c r="T95" s="93"/>
      <c r="U95" s="94"/>
      <c r="V95" s="94"/>
      <c r="W95" s="95"/>
      <c r="X95" s="73">
        <v>0</v>
      </c>
      <c r="Y95" s="73"/>
      <c r="Z95" s="73">
        <v>1</v>
      </c>
      <c r="AA95" s="73"/>
      <c r="AB95" s="73">
        <v>1</v>
      </c>
      <c r="AC95" s="73"/>
      <c r="AD95" s="73">
        <f>X95*3+Z95</f>
        <v>1</v>
      </c>
      <c r="AE95" s="73"/>
      <c r="AF95" s="73">
        <f>I95+Q95+U95</f>
        <v>0</v>
      </c>
      <c r="AG95" s="73"/>
      <c r="AH95" s="73">
        <f>K95+S95+W95</f>
        <v>6</v>
      </c>
      <c r="AI95" s="73"/>
      <c r="AJ95" s="73">
        <f>AF95-AH95</f>
        <v>-6</v>
      </c>
      <c r="AK95" s="73"/>
      <c r="AL95" s="73">
        <v>3</v>
      </c>
      <c r="AM95" s="79"/>
    </row>
    <row r="96" spans="1:39" ht="14.25" thickBot="1">
      <c r="A96" s="72">
        <v>3</v>
      </c>
      <c r="B96" s="73"/>
      <c r="C96" s="74" t="s">
        <v>184</v>
      </c>
      <c r="D96" s="74"/>
      <c r="E96" s="74"/>
      <c r="F96" s="74"/>
      <c r="G96" s="74"/>
      <c r="H96" s="23" t="s">
        <v>194</v>
      </c>
      <c r="I96" s="24">
        <f>S94</f>
        <v>1</v>
      </c>
      <c r="J96" s="24" t="s">
        <v>185</v>
      </c>
      <c r="K96" s="25">
        <f>Q94</f>
        <v>0</v>
      </c>
      <c r="L96" s="23" t="s">
        <v>194</v>
      </c>
      <c r="M96" s="24">
        <f>S95</f>
        <v>6</v>
      </c>
      <c r="N96" s="24" t="s">
        <v>185</v>
      </c>
      <c r="O96" s="25">
        <f>Q95</f>
        <v>0</v>
      </c>
      <c r="P96" s="75"/>
      <c r="Q96" s="75"/>
      <c r="R96" s="75"/>
      <c r="S96" s="75"/>
      <c r="T96" s="96"/>
      <c r="U96" s="97"/>
      <c r="V96" s="97"/>
      <c r="W96" s="98"/>
      <c r="X96" s="73">
        <v>2</v>
      </c>
      <c r="Y96" s="73"/>
      <c r="Z96" s="73">
        <v>0</v>
      </c>
      <c r="AA96" s="73"/>
      <c r="AB96" s="73">
        <v>0</v>
      </c>
      <c r="AC96" s="73"/>
      <c r="AD96" s="73">
        <f>X96*3+Z96</f>
        <v>6</v>
      </c>
      <c r="AE96" s="73"/>
      <c r="AF96" s="73">
        <f>I96+M96+U96</f>
        <v>7</v>
      </c>
      <c r="AG96" s="73"/>
      <c r="AH96" s="73">
        <f>K96+O96+W96</f>
        <v>0</v>
      </c>
      <c r="AI96" s="73"/>
      <c r="AJ96" s="73">
        <f>AF96-AH96</f>
        <v>7</v>
      </c>
      <c r="AK96" s="73"/>
      <c r="AL96" s="73" t="s">
        <v>72</v>
      </c>
      <c r="AM96" s="79"/>
    </row>
    <row r="97" spans="1:39" ht="13.5">
      <c r="A97" s="76" t="s">
        <v>101</v>
      </c>
      <c r="B97" s="77"/>
      <c r="C97" s="77"/>
      <c r="D97" s="77"/>
      <c r="E97" s="77"/>
      <c r="F97" s="77"/>
      <c r="G97" s="77"/>
      <c r="H97" s="87" t="s">
        <v>135</v>
      </c>
      <c r="I97" s="88"/>
      <c r="J97" s="88"/>
      <c r="K97" s="89"/>
      <c r="L97" s="87" t="s">
        <v>157</v>
      </c>
      <c r="M97" s="88"/>
      <c r="N97" s="88"/>
      <c r="O97" s="89"/>
      <c r="P97" s="87" t="s">
        <v>177</v>
      </c>
      <c r="Q97" s="88"/>
      <c r="R97" s="88"/>
      <c r="S97" s="89"/>
      <c r="T97" s="90"/>
      <c r="U97" s="91"/>
      <c r="V97" s="91"/>
      <c r="W97" s="92"/>
      <c r="X97" s="70" t="s">
        <v>75</v>
      </c>
      <c r="Y97" s="70"/>
      <c r="Z97" s="70" t="s">
        <v>76</v>
      </c>
      <c r="AA97" s="70"/>
      <c r="AB97" s="70" t="s">
        <v>77</v>
      </c>
      <c r="AC97" s="70"/>
      <c r="AD97" s="85" t="s">
        <v>78</v>
      </c>
      <c r="AE97" s="86"/>
      <c r="AF97" s="85" t="s">
        <v>79</v>
      </c>
      <c r="AG97" s="86"/>
      <c r="AH97" s="85" t="s">
        <v>80</v>
      </c>
      <c r="AI97" s="86"/>
      <c r="AJ97" s="85" t="s">
        <v>81</v>
      </c>
      <c r="AK97" s="86"/>
      <c r="AL97" s="70" t="s">
        <v>82</v>
      </c>
      <c r="AM97" s="71"/>
    </row>
    <row r="98" spans="1:39" ht="13.5">
      <c r="A98" s="72">
        <v>1</v>
      </c>
      <c r="B98" s="73"/>
      <c r="C98" s="74" t="s">
        <v>135</v>
      </c>
      <c r="D98" s="74"/>
      <c r="E98" s="74"/>
      <c r="F98" s="74"/>
      <c r="G98" s="74"/>
      <c r="H98" s="75"/>
      <c r="I98" s="75"/>
      <c r="J98" s="75"/>
      <c r="K98" s="75"/>
      <c r="L98" s="23" t="s">
        <v>190</v>
      </c>
      <c r="M98" s="24">
        <v>2</v>
      </c>
      <c r="N98" s="24" t="s">
        <v>185</v>
      </c>
      <c r="O98" s="25">
        <v>2</v>
      </c>
      <c r="P98" s="23" t="s">
        <v>196</v>
      </c>
      <c r="Q98" s="24">
        <v>2</v>
      </c>
      <c r="R98" s="24" t="s">
        <v>185</v>
      </c>
      <c r="S98" s="25">
        <v>0</v>
      </c>
      <c r="T98" s="93"/>
      <c r="U98" s="94"/>
      <c r="V98" s="94"/>
      <c r="W98" s="95"/>
      <c r="X98" s="73">
        <v>1</v>
      </c>
      <c r="Y98" s="73"/>
      <c r="Z98" s="73">
        <v>1</v>
      </c>
      <c r="AA98" s="73"/>
      <c r="AB98" s="73">
        <v>0</v>
      </c>
      <c r="AC98" s="73"/>
      <c r="AD98" s="73">
        <f>X98*3+Z98</f>
        <v>4</v>
      </c>
      <c r="AE98" s="73"/>
      <c r="AF98" s="73">
        <f>M98+Q98+U98</f>
        <v>4</v>
      </c>
      <c r="AG98" s="73"/>
      <c r="AH98" s="73">
        <f>O98+S98+W98</f>
        <v>2</v>
      </c>
      <c r="AI98" s="73"/>
      <c r="AJ98" s="73">
        <f>AF98-AH98</f>
        <v>2</v>
      </c>
      <c r="AK98" s="73"/>
      <c r="AL98" s="73" t="s">
        <v>72</v>
      </c>
      <c r="AM98" s="79"/>
    </row>
    <row r="99" spans="1:39" ht="13.5">
      <c r="A99" s="72">
        <v>2</v>
      </c>
      <c r="B99" s="73"/>
      <c r="C99" s="74" t="s">
        <v>157</v>
      </c>
      <c r="D99" s="74"/>
      <c r="E99" s="74"/>
      <c r="F99" s="74"/>
      <c r="G99" s="74"/>
      <c r="H99" s="23" t="s">
        <v>190</v>
      </c>
      <c r="I99" s="24">
        <f>O98</f>
        <v>2</v>
      </c>
      <c r="J99" s="24" t="s">
        <v>185</v>
      </c>
      <c r="K99" s="25">
        <f>M98</f>
        <v>2</v>
      </c>
      <c r="L99" s="75"/>
      <c r="M99" s="75"/>
      <c r="N99" s="75"/>
      <c r="O99" s="75"/>
      <c r="P99" s="23" t="s">
        <v>195</v>
      </c>
      <c r="Q99" s="24">
        <v>0</v>
      </c>
      <c r="R99" s="24" t="s">
        <v>185</v>
      </c>
      <c r="S99" s="25">
        <v>3</v>
      </c>
      <c r="T99" s="93"/>
      <c r="U99" s="94"/>
      <c r="V99" s="94"/>
      <c r="W99" s="95"/>
      <c r="X99" s="73">
        <v>0</v>
      </c>
      <c r="Y99" s="73"/>
      <c r="Z99" s="73">
        <v>1</v>
      </c>
      <c r="AA99" s="73"/>
      <c r="AB99" s="73">
        <v>1</v>
      </c>
      <c r="AC99" s="73"/>
      <c r="AD99" s="73">
        <f>X99*3+Z99</f>
        <v>1</v>
      </c>
      <c r="AE99" s="73"/>
      <c r="AF99" s="73">
        <f>I99+Q99+U99</f>
        <v>2</v>
      </c>
      <c r="AG99" s="73"/>
      <c r="AH99" s="73">
        <f>K99+S99+W99</f>
        <v>5</v>
      </c>
      <c r="AI99" s="73"/>
      <c r="AJ99" s="73">
        <f>AF99-AH99</f>
        <v>-3</v>
      </c>
      <c r="AK99" s="73"/>
      <c r="AL99" s="73">
        <v>3</v>
      </c>
      <c r="AM99" s="79"/>
    </row>
    <row r="100" spans="1:39" ht="14.25" thickBot="1">
      <c r="A100" s="82">
        <v>3</v>
      </c>
      <c r="B100" s="80"/>
      <c r="C100" s="83" t="s">
        <v>177</v>
      </c>
      <c r="D100" s="83"/>
      <c r="E100" s="83"/>
      <c r="F100" s="83"/>
      <c r="G100" s="83"/>
      <c r="H100" s="26" t="s">
        <v>197</v>
      </c>
      <c r="I100" s="27">
        <f>S98</f>
        <v>0</v>
      </c>
      <c r="J100" s="27" t="s">
        <v>185</v>
      </c>
      <c r="K100" s="28">
        <f>Q98</f>
        <v>2</v>
      </c>
      <c r="L100" s="26" t="s">
        <v>194</v>
      </c>
      <c r="M100" s="27">
        <f>S99</f>
        <v>3</v>
      </c>
      <c r="N100" s="27" t="s">
        <v>185</v>
      </c>
      <c r="O100" s="28">
        <f>Q99</f>
        <v>0</v>
      </c>
      <c r="P100" s="84"/>
      <c r="Q100" s="84"/>
      <c r="R100" s="84"/>
      <c r="S100" s="84"/>
      <c r="T100" s="96"/>
      <c r="U100" s="97"/>
      <c r="V100" s="97"/>
      <c r="W100" s="98"/>
      <c r="X100" s="80">
        <v>1</v>
      </c>
      <c r="Y100" s="80"/>
      <c r="Z100" s="80">
        <v>0</v>
      </c>
      <c r="AA100" s="80"/>
      <c r="AB100" s="80">
        <v>1</v>
      </c>
      <c r="AC100" s="80"/>
      <c r="AD100" s="80">
        <f>X100*3+Z100</f>
        <v>3</v>
      </c>
      <c r="AE100" s="80"/>
      <c r="AF100" s="80">
        <f>I100+M100+U100</f>
        <v>3</v>
      </c>
      <c r="AG100" s="80"/>
      <c r="AH100" s="80">
        <f>K100+O100+W100</f>
        <v>2</v>
      </c>
      <c r="AI100" s="80"/>
      <c r="AJ100" s="80">
        <f>AF100-AH100</f>
        <v>1</v>
      </c>
      <c r="AK100" s="80"/>
      <c r="AL100" s="80" t="s">
        <v>73</v>
      </c>
      <c r="AM100" s="81"/>
    </row>
    <row r="101" spans="1:39" ht="13.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</row>
    <row r="102" spans="1:39" ht="13.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</row>
    <row r="103" spans="1:39" ht="13.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</row>
    <row r="104" spans="1:39" ht="13.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</row>
    <row r="105" spans="1:39" ht="13.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</row>
    <row r="106" spans="1:39" ht="13.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</row>
    <row r="107" spans="1:39" ht="13.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</row>
    <row r="108" spans="1:39" ht="13.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</row>
    <row r="109" spans="1:39" ht="13.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</row>
    <row r="110" spans="1:39" ht="13.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</row>
    <row r="111" spans="1:39" ht="13.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</row>
    <row r="112" spans="1:39" ht="13.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</row>
    <row r="113" spans="1:39" ht="13.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</row>
    <row r="114" spans="1:39" ht="13.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</row>
    <row r="115" spans="1:39" ht="13.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</row>
    <row r="116" spans="1:39" ht="13.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</row>
    <row r="117" spans="1:39" ht="13.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</row>
    <row r="118" spans="1:39" ht="13.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</row>
    <row r="119" spans="1:39" ht="13.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</row>
    <row r="120" spans="1:39" ht="13.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</row>
    <row r="121" spans="1:39" ht="13.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</row>
    <row r="122" spans="1:39" ht="13.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</row>
    <row r="123" spans="1:39" ht="13.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</row>
    <row r="124" spans="1:39" ht="13.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</row>
    <row r="125" spans="1:39" ht="13.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</row>
    <row r="126" spans="1:39" ht="13.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</row>
    <row r="127" spans="1:39" ht="13.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</row>
    <row r="128" spans="1:39" ht="13.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</row>
    <row r="129" spans="1:39" ht="13.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</row>
    <row r="130" spans="1:39" ht="13.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</row>
    <row r="131" spans="1:39" ht="13.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</row>
    <row r="132" spans="1:39" ht="13.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</row>
    <row r="133" spans="1:39" ht="13.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</row>
    <row r="134" spans="1:39" ht="13.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</row>
    <row r="135" spans="1:39" ht="13.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</row>
    <row r="136" spans="1:39" ht="13.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</row>
    <row r="137" spans="1:39" ht="13.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</row>
    <row r="138" spans="1:39" ht="13.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</row>
    <row r="139" spans="1:39" ht="13.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</row>
    <row r="140" spans="1:39" ht="13.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</row>
    <row r="141" spans="1:39" ht="13.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</row>
  </sheetData>
  <sheetProtection/>
  <mergeCells count="1119">
    <mergeCell ref="AB98:AC98"/>
    <mergeCell ref="AD98:AE98"/>
    <mergeCell ref="AF98:AG98"/>
    <mergeCell ref="AH99:AI99"/>
    <mergeCell ref="AJ99:AK99"/>
    <mergeCell ref="AL99:AM99"/>
    <mergeCell ref="AJ98:AK98"/>
    <mergeCell ref="AL98:AM98"/>
    <mergeCell ref="A99:B99"/>
    <mergeCell ref="C99:G99"/>
    <mergeCell ref="L99:O99"/>
    <mergeCell ref="X99:Y99"/>
    <mergeCell ref="Z99:AA99"/>
    <mergeCell ref="A100:B100"/>
    <mergeCell ref="C100:G100"/>
    <mergeCell ref="P100:S100"/>
    <mergeCell ref="AB99:AC99"/>
    <mergeCell ref="AD99:AE99"/>
    <mergeCell ref="AF99:AG99"/>
    <mergeCell ref="AL100:AM100"/>
    <mergeCell ref="X100:Y100"/>
    <mergeCell ref="Z100:AA100"/>
    <mergeCell ref="AB100:AC100"/>
    <mergeCell ref="AD100:AE100"/>
    <mergeCell ref="AF100:AG100"/>
    <mergeCell ref="AH100:AI100"/>
    <mergeCell ref="AD96:AE96"/>
    <mergeCell ref="AF96:AG96"/>
    <mergeCell ref="AH96:AI96"/>
    <mergeCell ref="AJ96:AK96"/>
    <mergeCell ref="AL96:AM96"/>
    <mergeCell ref="A1:AM1"/>
    <mergeCell ref="T93:W96"/>
    <mergeCell ref="AJ97:AK97"/>
    <mergeCell ref="AL97:AM97"/>
    <mergeCell ref="A97:G97"/>
    <mergeCell ref="H97:K97"/>
    <mergeCell ref="L97:O97"/>
    <mergeCell ref="P97:S97"/>
    <mergeCell ref="X97:Y97"/>
    <mergeCell ref="Z97:AA97"/>
    <mergeCell ref="T97:W100"/>
    <mergeCell ref="AJ100:AK100"/>
    <mergeCell ref="AH98:AI98"/>
    <mergeCell ref="A98:B98"/>
    <mergeCell ref="C98:G98"/>
    <mergeCell ref="H98:K98"/>
    <mergeCell ref="AB97:AC97"/>
    <mergeCell ref="AD97:AE97"/>
    <mergeCell ref="AF97:AG97"/>
    <mergeCell ref="AH97:AI97"/>
    <mergeCell ref="X98:Y98"/>
    <mergeCell ref="Z98:AA98"/>
    <mergeCell ref="A95:B95"/>
    <mergeCell ref="C95:G95"/>
    <mergeCell ref="L95:O95"/>
    <mergeCell ref="X95:Y95"/>
    <mergeCell ref="X94:Y94"/>
    <mergeCell ref="Z94:AA94"/>
    <mergeCell ref="AF95:AG95"/>
    <mergeCell ref="AH95:AI95"/>
    <mergeCell ref="AJ95:AK95"/>
    <mergeCell ref="AH94:AI94"/>
    <mergeCell ref="AJ94:AK94"/>
    <mergeCell ref="AL94:AM94"/>
    <mergeCell ref="AF94:AG94"/>
    <mergeCell ref="AL95:AM95"/>
    <mergeCell ref="A96:B96"/>
    <mergeCell ref="C96:G96"/>
    <mergeCell ref="P96:S96"/>
    <mergeCell ref="X96:Y96"/>
    <mergeCell ref="Z96:AA96"/>
    <mergeCell ref="AB96:AC96"/>
    <mergeCell ref="Z95:AA95"/>
    <mergeCell ref="AB95:AC95"/>
    <mergeCell ref="AD95:AE95"/>
    <mergeCell ref="Z92:AA92"/>
    <mergeCell ref="AB92:AC92"/>
    <mergeCell ref="AD92:AE92"/>
    <mergeCell ref="AF92:AG92"/>
    <mergeCell ref="AH92:AI92"/>
    <mergeCell ref="A92:B92"/>
    <mergeCell ref="C92:G92"/>
    <mergeCell ref="T92:W92"/>
    <mergeCell ref="AJ92:AK92"/>
    <mergeCell ref="AL92:AM92"/>
    <mergeCell ref="A93:G93"/>
    <mergeCell ref="H93:K93"/>
    <mergeCell ref="L93:O93"/>
    <mergeCell ref="P93:S93"/>
    <mergeCell ref="X93:Y93"/>
    <mergeCell ref="Z93:AA93"/>
    <mergeCell ref="AB93:AC93"/>
    <mergeCell ref="X92:Y92"/>
    <mergeCell ref="AD93:AE93"/>
    <mergeCell ref="AF93:AG93"/>
    <mergeCell ref="AH93:AI93"/>
    <mergeCell ref="AJ93:AK93"/>
    <mergeCell ref="AL93:AM93"/>
    <mergeCell ref="A94:B94"/>
    <mergeCell ref="C94:G94"/>
    <mergeCell ref="H94:K94"/>
    <mergeCell ref="AB94:AC94"/>
    <mergeCell ref="AD94:AE94"/>
    <mergeCell ref="AD90:AE90"/>
    <mergeCell ref="AF90:AG90"/>
    <mergeCell ref="AH90:AI90"/>
    <mergeCell ref="A90:B90"/>
    <mergeCell ref="C90:G90"/>
    <mergeCell ref="L90:O90"/>
    <mergeCell ref="AJ90:AK90"/>
    <mergeCell ref="AL90:AM90"/>
    <mergeCell ref="A91:B91"/>
    <mergeCell ref="C91:G91"/>
    <mergeCell ref="P91:S91"/>
    <mergeCell ref="X91:Y91"/>
    <mergeCell ref="Z91:AA91"/>
    <mergeCell ref="X90:Y90"/>
    <mergeCell ref="Z90:AA90"/>
    <mergeCell ref="AB90:AC90"/>
    <mergeCell ref="AB91:AC91"/>
    <mergeCell ref="AD91:AE91"/>
    <mergeCell ref="AF91:AG91"/>
    <mergeCell ref="AH91:AI91"/>
    <mergeCell ref="AJ91:AK91"/>
    <mergeCell ref="AL91:AM91"/>
    <mergeCell ref="AL89:AM89"/>
    <mergeCell ref="AJ88:AK88"/>
    <mergeCell ref="AL88:AM88"/>
    <mergeCell ref="A89:B89"/>
    <mergeCell ref="C89:G89"/>
    <mergeCell ref="H89:K89"/>
    <mergeCell ref="X89:Y89"/>
    <mergeCell ref="Z89:AA89"/>
    <mergeCell ref="X88:Y88"/>
    <mergeCell ref="Z88:AA88"/>
    <mergeCell ref="AJ86:AK86"/>
    <mergeCell ref="AB89:AC89"/>
    <mergeCell ref="AD89:AE89"/>
    <mergeCell ref="AF89:AG89"/>
    <mergeCell ref="AH89:AI89"/>
    <mergeCell ref="AJ89:AK89"/>
    <mergeCell ref="AB88:AC88"/>
    <mergeCell ref="AD88:AE88"/>
    <mergeCell ref="AF88:AG88"/>
    <mergeCell ref="AH88:AI88"/>
    <mergeCell ref="AB87:AC87"/>
    <mergeCell ref="Z86:AA86"/>
    <mergeCell ref="AB86:AC86"/>
    <mergeCell ref="AD86:AE86"/>
    <mergeCell ref="AF86:AG86"/>
    <mergeCell ref="AH86:AI86"/>
    <mergeCell ref="A88:G88"/>
    <mergeCell ref="H88:K88"/>
    <mergeCell ref="L88:O88"/>
    <mergeCell ref="P88:S88"/>
    <mergeCell ref="T88:W88"/>
    <mergeCell ref="AL86:AM86"/>
    <mergeCell ref="A87:B87"/>
    <mergeCell ref="C87:G87"/>
    <mergeCell ref="T87:W87"/>
    <mergeCell ref="X87:Y87"/>
    <mergeCell ref="AL84:AM84"/>
    <mergeCell ref="A85:B85"/>
    <mergeCell ref="C85:G85"/>
    <mergeCell ref="L85:O85"/>
    <mergeCell ref="AD87:AE87"/>
    <mergeCell ref="AF87:AG87"/>
    <mergeCell ref="AH87:AI87"/>
    <mergeCell ref="AJ87:AK87"/>
    <mergeCell ref="AL87:AM87"/>
    <mergeCell ref="Z87:AA87"/>
    <mergeCell ref="AD85:AE85"/>
    <mergeCell ref="AF85:AG85"/>
    <mergeCell ref="AD84:AE84"/>
    <mergeCell ref="AF84:AG84"/>
    <mergeCell ref="AH84:AI84"/>
    <mergeCell ref="AJ84:AK84"/>
    <mergeCell ref="AH85:AI85"/>
    <mergeCell ref="AJ85:AK85"/>
    <mergeCell ref="AL85:AM85"/>
    <mergeCell ref="A86:B86"/>
    <mergeCell ref="C86:G86"/>
    <mergeCell ref="P86:S86"/>
    <mergeCell ref="X86:Y86"/>
    <mergeCell ref="X85:Y85"/>
    <mergeCell ref="Z85:AA85"/>
    <mergeCell ref="AB85:AC85"/>
    <mergeCell ref="AF83:AG83"/>
    <mergeCell ref="AH83:AI83"/>
    <mergeCell ref="AJ83:AK83"/>
    <mergeCell ref="A83:G83"/>
    <mergeCell ref="H83:K83"/>
    <mergeCell ref="L83:O83"/>
    <mergeCell ref="P83:S83"/>
    <mergeCell ref="T83:W83"/>
    <mergeCell ref="X83:Y83"/>
    <mergeCell ref="AL83:AM83"/>
    <mergeCell ref="A84:B84"/>
    <mergeCell ref="C84:G84"/>
    <mergeCell ref="H84:K84"/>
    <mergeCell ref="X84:Y84"/>
    <mergeCell ref="Z84:AA84"/>
    <mergeCell ref="AB84:AC84"/>
    <mergeCell ref="Z83:AA83"/>
    <mergeCell ref="AB83:AC83"/>
    <mergeCell ref="AD83:AE83"/>
    <mergeCell ref="AD81:AE81"/>
    <mergeCell ref="AF81:AG81"/>
    <mergeCell ref="AH81:AI81"/>
    <mergeCell ref="A81:B81"/>
    <mergeCell ref="C81:G81"/>
    <mergeCell ref="P81:S81"/>
    <mergeCell ref="AJ81:AK81"/>
    <mergeCell ref="AL81:AM81"/>
    <mergeCell ref="A82:B82"/>
    <mergeCell ref="C82:G82"/>
    <mergeCell ref="T82:W82"/>
    <mergeCell ref="X82:Y82"/>
    <mergeCell ref="Z82:AA82"/>
    <mergeCell ref="X81:Y81"/>
    <mergeCell ref="Z81:AA81"/>
    <mergeCell ref="AB81:AC81"/>
    <mergeCell ref="AB82:AC82"/>
    <mergeCell ref="AD82:AE82"/>
    <mergeCell ref="AF82:AG82"/>
    <mergeCell ref="AH82:AI82"/>
    <mergeCell ref="AJ82:AK82"/>
    <mergeCell ref="AL82:AM82"/>
    <mergeCell ref="AD79:AE79"/>
    <mergeCell ref="AF79:AG79"/>
    <mergeCell ref="AH79:AI79"/>
    <mergeCell ref="A79:B79"/>
    <mergeCell ref="C79:G79"/>
    <mergeCell ref="H79:K79"/>
    <mergeCell ref="AJ79:AK79"/>
    <mergeCell ref="AL79:AM79"/>
    <mergeCell ref="A80:B80"/>
    <mergeCell ref="C80:G80"/>
    <mergeCell ref="L80:O80"/>
    <mergeCell ref="X80:Y80"/>
    <mergeCell ref="Z80:AA80"/>
    <mergeCell ref="X79:Y79"/>
    <mergeCell ref="Z79:AA79"/>
    <mergeCell ref="AB79:AC79"/>
    <mergeCell ref="AB80:AC80"/>
    <mergeCell ref="AD80:AE80"/>
    <mergeCell ref="AF80:AG80"/>
    <mergeCell ref="AH80:AI80"/>
    <mergeCell ref="AJ80:AK80"/>
    <mergeCell ref="AL80:AM80"/>
    <mergeCell ref="Z78:AA78"/>
    <mergeCell ref="T77:W77"/>
    <mergeCell ref="X77:Y77"/>
    <mergeCell ref="Z77:AA77"/>
    <mergeCell ref="AB77:AC77"/>
    <mergeCell ref="AD77:AE77"/>
    <mergeCell ref="AL78:AM78"/>
    <mergeCell ref="AH77:AI77"/>
    <mergeCell ref="AJ77:AK77"/>
    <mergeCell ref="AL77:AM77"/>
    <mergeCell ref="A78:G78"/>
    <mergeCell ref="H78:K78"/>
    <mergeCell ref="L78:O78"/>
    <mergeCell ref="P78:S78"/>
    <mergeCell ref="T78:W78"/>
    <mergeCell ref="X78:Y78"/>
    <mergeCell ref="AF75:AG75"/>
    <mergeCell ref="AH75:AI75"/>
    <mergeCell ref="AJ75:AK75"/>
    <mergeCell ref="AB78:AC78"/>
    <mergeCell ref="AD78:AE78"/>
    <mergeCell ref="AF78:AG78"/>
    <mergeCell ref="AH78:AI78"/>
    <mergeCell ref="AJ78:AK78"/>
    <mergeCell ref="AF77:AG77"/>
    <mergeCell ref="AL75:AM75"/>
    <mergeCell ref="A76:B76"/>
    <mergeCell ref="C76:G76"/>
    <mergeCell ref="P76:S76"/>
    <mergeCell ref="X76:Y76"/>
    <mergeCell ref="Z76:AA76"/>
    <mergeCell ref="AB76:AC76"/>
    <mergeCell ref="Z75:AA75"/>
    <mergeCell ref="AB75:AC75"/>
    <mergeCell ref="AD75:AE75"/>
    <mergeCell ref="AD76:AE76"/>
    <mergeCell ref="AF76:AG76"/>
    <mergeCell ref="AH76:AI76"/>
    <mergeCell ref="AJ76:AK76"/>
    <mergeCell ref="AL76:AM76"/>
    <mergeCell ref="A77:B77"/>
    <mergeCell ref="C77:G77"/>
    <mergeCell ref="AF73:AG73"/>
    <mergeCell ref="AH73:AI73"/>
    <mergeCell ref="AJ73:AK73"/>
    <mergeCell ref="AL73:AM73"/>
    <mergeCell ref="A74:B74"/>
    <mergeCell ref="C74:G74"/>
    <mergeCell ref="H74:K74"/>
    <mergeCell ref="A75:B75"/>
    <mergeCell ref="C75:G75"/>
    <mergeCell ref="L75:O75"/>
    <mergeCell ref="X75:Y75"/>
    <mergeCell ref="X74:Y74"/>
    <mergeCell ref="Z74:AA74"/>
    <mergeCell ref="A72:B72"/>
    <mergeCell ref="C72:G72"/>
    <mergeCell ref="T72:W72"/>
    <mergeCell ref="AH74:AI74"/>
    <mergeCell ref="AJ74:AK74"/>
    <mergeCell ref="AL74:AM74"/>
    <mergeCell ref="AB74:AC74"/>
    <mergeCell ref="AD74:AE74"/>
    <mergeCell ref="AF74:AG74"/>
    <mergeCell ref="AD73:AE73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73:G73"/>
    <mergeCell ref="H73:K73"/>
    <mergeCell ref="L73:O73"/>
    <mergeCell ref="P73:S73"/>
    <mergeCell ref="T73:W73"/>
    <mergeCell ref="X73:Y73"/>
    <mergeCell ref="Z73:AA73"/>
    <mergeCell ref="AB73:AC73"/>
    <mergeCell ref="AD70:AE70"/>
    <mergeCell ref="AF70:AG70"/>
    <mergeCell ref="AH70:AI70"/>
    <mergeCell ref="A70:B70"/>
    <mergeCell ref="C70:G70"/>
    <mergeCell ref="L70:O70"/>
    <mergeCell ref="AJ70:AK70"/>
    <mergeCell ref="AL70:AM70"/>
    <mergeCell ref="A71:B71"/>
    <mergeCell ref="C71:G71"/>
    <mergeCell ref="P71:S71"/>
    <mergeCell ref="X71:Y71"/>
    <mergeCell ref="Z71:AA71"/>
    <mergeCell ref="X70:Y70"/>
    <mergeCell ref="Z70:AA70"/>
    <mergeCell ref="AB70:AC70"/>
    <mergeCell ref="AB71:AC71"/>
    <mergeCell ref="AD71:AE71"/>
    <mergeCell ref="AF71:AG71"/>
    <mergeCell ref="AH71:AI71"/>
    <mergeCell ref="AJ71:AK71"/>
    <mergeCell ref="AL71:AM71"/>
    <mergeCell ref="AL69:AM69"/>
    <mergeCell ref="AJ68:AK68"/>
    <mergeCell ref="AL68:AM68"/>
    <mergeCell ref="A69:B69"/>
    <mergeCell ref="C69:G69"/>
    <mergeCell ref="H69:K69"/>
    <mergeCell ref="X69:Y69"/>
    <mergeCell ref="Z69:AA69"/>
    <mergeCell ref="X68:Y68"/>
    <mergeCell ref="Z68:AA68"/>
    <mergeCell ref="AJ66:AK66"/>
    <mergeCell ref="AB69:AC69"/>
    <mergeCell ref="AD69:AE69"/>
    <mergeCell ref="AF69:AG69"/>
    <mergeCell ref="AH69:AI69"/>
    <mergeCell ref="AJ69:AK69"/>
    <mergeCell ref="AB68:AC68"/>
    <mergeCell ref="AD68:AE68"/>
    <mergeCell ref="AF68:AG68"/>
    <mergeCell ref="AH68:AI68"/>
    <mergeCell ref="AB67:AC67"/>
    <mergeCell ref="Z66:AA66"/>
    <mergeCell ref="AB66:AC66"/>
    <mergeCell ref="AD66:AE66"/>
    <mergeCell ref="AF66:AG66"/>
    <mergeCell ref="AH66:AI66"/>
    <mergeCell ref="A68:G68"/>
    <mergeCell ref="H68:K68"/>
    <mergeCell ref="L68:O68"/>
    <mergeCell ref="P68:S68"/>
    <mergeCell ref="T68:W68"/>
    <mergeCell ref="AL66:AM66"/>
    <mergeCell ref="A67:B67"/>
    <mergeCell ref="C67:G67"/>
    <mergeCell ref="T67:W67"/>
    <mergeCell ref="X67:Y67"/>
    <mergeCell ref="AL64:AM64"/>
    <mergeCell ref="A65:B65"/>
    <mergeCell ref="C65:G65"/>
    <mergeCell ref="L65:O65"/>
    <mergeCell ref="AD67:AE67"/>
    <mergeCell ref="AF67:AG67"/>
    <mergeCell ref="AH67:AI67"/>
    <mergeCell ref="AJ67:AK67"/>
    <mergeCell ref="AL67:AM67"/>
    <mergeCell ref="Z67:AA67"/>
    <mergeCell ref="AD65:AE65"/>
    <mergeCell ref="AF65:AG65"/>
    <mergeCell ref="AD64:AE64"/>
    <mergeCell ref="AF64:AG64"/>
    <mergeCell ref="AH64:AI64"/>
    <mergeCell ref="AJ64:AK64"/>
    <mergeCell ref="AH65:AI65"/>
    <mergeCell ref="AJ65:AK65"/>
    <mergeCell ref="AL65:AM65"/>
    <mergeCell ref="A66:B66"/>
    <mergeCell ref="C66:G66"/>
    <mergeCell ref="P66:S66"/>
    <mergeCell ref="X66:Y66"/>
    <mergeCell ref="X65:Y65"/>
    <mergeCell ref="Z65:AA65"/>
    <mergeCell ref="AB65:AC65"/>
    <mergeCell ref="AF63:AG63"/>
    <mergeCell ref="AH63:AI63"/>
    <mergeCell ref="AJ63:AK63"/>
    <mergeCell ref="A63:G63"/>
    <mergeCell ref="H63:K63"/>
    <mergeCell ref="L63:O63"/>
    <mergeCell ref="P63:S63"/>
    <mergeCell ref="T63:W63"/>
    <mergeCell ref="X63:Y63"/>
    <mergeCell ref="AL63:AM63"/>
    <mergeCell ref="A64:B64"/>
    <mergeCell ref="C64:G64"/>
    <mergeCell ref="H64:K64"/>
    <mergeCell ref="X64:Y64"/>
    <mergeCell ref="Z64:AA64"/>
    <mergeCell ref="AB64:AC64"/>
    <mergeCell ref="Z63:AA63"/>
    <mergeCell ref="AB63:AC63"/>
    <mergeCell ref="AD63:AE63"/>
    <mergeCell ref="AD61:AE61"/>
    <mergeCell ref="AF61:AG61"/>
    <mergeCell ref="AH61:AI61"/>
    <mergeCell ref="A61:B61"/>
    <mergeCell ref="C61:G61"/>
    <mergeCell ref="P61:S61"/>
    <mergeCell ref="AJ61:AK61"/>
    <mergeCell ref="AL61:AM61"/>
    <mergeCell ref="A62:B62"/>
    <mergeCell ref="C62:G62"/>
    <mergeCell ref="T62:W62"/>
    <mergeCell ref="X62:Y62"/>
    <mergeCell ref="Z62:AA62"/>
    <mergeCell ref="X61:Y61"/>
    <mergeCell ref="Z61:AA61"/>
    <mergeCell ref="AB61:AC61"/>
    <mergeCell ref="AB62:AC62"/>
    <mergeCell ref="AD62:AE62"/>
    <mergeCell ref="AF62:AG62"/>
    <mergeCell ref="AH62:AI62"/>
    <mergeCell ref="AJ62:AK62"/>
    <mergeCell ref="AL62:AM62"/>
    <mergeCell ref="AD59:AE59"/>
    <mergeCell ref="AF59:AG59"/>
    <mergeCell ref="AH59:AI59"/>
    <mergeCell ref="A59:B59"/>
    <mergeCell ref="C59:G59"/>
    <mergeCell ref="H59:K59"/>
    <mergeCell ref="AJ59:AK59"/>
    <mergeCell ref="AL59:AM59"/>
    <mergeCell ref="A60:B60"/>
    <mergeCell ref="C60:G60"/>
    <mergeCell ref="L60:O60"/>
    <mergeCell ref="X60:Y60"/>
    <mergeCell ref="Z60:AA60"/>
    <mergeCell ref="X59:Y59"/>
    <mergeCell ref="Z59:AA59"/>
    <mergeCell ref="AB59:AC59"/>
    <mergeCell ref="AB60:AC60"/>
    <mergeCell ref="AD60:AE60"/>
    <mergeCell ref="AF60:AG60"/>
    <mergeCell ref="AH60:AI60"/>
    <mergeCell ref="AJ60:AK60"/>
    <mergeCell ref="AL60:AM60"/>
    <mergeCell ref="Z58:AA58"/>
    <mergeCell ref="T57:W57"/>
    <mergeCell ref="X57:Y57"/>
    <mergeCell ref="Z57:AA57"/>
    <mergeCell ref="AB57:AC57"/>
    <mergeCell ref="AD57:AE57"/>
    <mergeCell ref="AL58:AM58"/>
    <mergeCell ref="AH57:AI57"/>
    <mergeCell ref="AJ57:AK57"/>
    <mergeCell ref="AL57:AM57"/>
    <mergeCell ref="A58:G58"/>
    <mergeCell ref="H58:K58"/>
    <mergeCell ref="L58:O58"/>
    <mergeCell ref="P58:S58"/>
    <mergeCell ref="T58:W58"/>
    <mergeCell ref="X58:Y58"/>
    <mergeCell ref="AF55:AG55"/>
    <mergeCell ref="AH55:AI55"/>
    <mergeCell ref="AJ55:AK55"/>
    <mergeCell ref="AB58:AC58"/>
    <mergeCell ref="AD58:AE58"/>
    <mergeCell ref="AF58:AG58"/>
    <mergeCell ref="AH58:AI58"/>
    <mergeCell ref="AJ58:AK58"/>
    <mergeCell ref="AF57:AG57"/>
    <mergeCell ref="AL55:AM55"/>
    <mergeCell ref="A56:B56"/>
    <mergeCell ref="C56:G56"/>
    <mergeCell ref="P56:S56"/>
    <mergeCell ref="X56:Y56"/>
    <mergeCell ref="Z56:AA56"/>
    <mergeCell ref="AB56:AC56"/>
    <mergeCell ref="Z55:AA55"/>
    <mergeCell ref="AB55:AC55"/>
    <mergeCell ref="AD55:AE55"/>
    <mergeCell ref="AD56:AE56"/>
    <mergeCell ref="AF56:AG56"/>
    <mergeCell ref="AH56:AI56"/>
    <mergeCell ref="AJ56:AK56"/>
    <mergeCell ref="AL56:AM56"/>
    <mergeCell ref="A57:B57"/>
    <mergeCell ref="C57:G57"/>
    <mergeCell ref="AF53:AG53"/>
    <mergeCell ref="AH53:AI53"/>
    <mergeCell ref="AJ53:AK53"/>
    <mergeCell ref="AL53:AM53"/>
    <mergeCell ref="A54:B54"/>
    <mergeCell ref="C54:G54"/>
    <mergeCell ref="H54:K54"/>
    <mergeCell ref="A55:B55"/>
    <mergeCell ref="C55:G55"/>
    <mergeCell ref="L55:O55"/>
    <mergeCell ref="X55:Y55"/>
    <mergeCell ref="X54:Y54"/>
    <mergeCell ref="Z54:AA54"/>
    <mergeCell ref="A52:B52"/>
    <mergeCell ref="C52:G52"/>
    <mergeCell ref="T52:W52"/>
    <mergeCell ref="AH54:AI54"/>
    <mergeCell ref="AJ54:AK54"/>
    <mergeCell ref="AL54:AM54"/>
    <mergeCell ref="AB54:AC54"/>
    <mergeCell ref="AD54:AE54"/>
    <mergeCell ref="AF54:AG54"/>
    <mergeCell ref="AD53:AE53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53:G53"/>
    <mergeCell ref="H53:K53"/>
    <mergeCell ref="L53:O53"/>
    <mergeCell ref="P53:S53"/>
    <mergeCell ref="T53:W53"/>
    <mergeCell ref="X53:Y53"/>
    <mergeCell ref="Z53:AA53"/>
    <mergeCell ref="AB53:AC53"/>
    <mergeCell ref="AD50:AE50"/>
    <mergeCell ref="AF50:AG50"/>
    <mergeCell ref="AH50:AI50"/>
    <mergeCell ref="A50:B50"/>
    <mergeCell ref="C50:G50"/>
    <mergeCell ref="L50:O50"/>
    <mergeCell ref="AJ50:AK50"/>
    <mergeCell ref="AL50:AM50"/>
    <mergeCell ref="A51:B51"/>
    <mergeCell ref="C51:G51"/>
    <mergeCell ref="P51:S51"/>
    <mergeCell ref="X51:Y51"/>
    <mergeCell ref="Z51:AA51"/>
    <mergeCell ref="X50:Y50"/>
    <mergeCell ref="Z50:AA50"/>
    <mergeCell ref="AB50:AC50"/>
    <mergeCell ref="AB51:AC51"/>
    <mergeCell ref="AD51:AE51"/>
    <mergeCell ref="AF51:AG51"/>
    <mergeCell ref="AH51:AI51"/>
    <mergeCell ref="AJ51:AK51"/>
    <mergeCell ref="AL51:AM51"/>
    <mergeCell ref="AL49:AM49"/>
    <mergeCell ref="AJ48:AK48"/>
    <mergeCell ref="AL48:AM48"/>
    <mergeCell ref="A49:B49"/>
    <mergeCell ref="C49:G49"/>
    <mergeCell ref="H49:K49"/>
    <mergeCell ref="X49:Y49"/>
    <mergeCell ref="Z49:AA49"/>
    <mergeCell ref="X48:Y48"/>
    <mergeCell ref="Z48:AA48"/>
    <mergeCell ref="AJ46:AK46"/>
    <mergeCell ref="AB49:AC49"/>
    <mergeCell ref="AD49:AE49"/>
    <mergeCell ref="AF49:AG49"/>
    <mergeCell ref="AH49:AI49"/>
    <mergeCell ref="AJ49:AK49"/>
    <mergeCell ref="AB48:AC48"/>
    <mergeCell ref="AD48:AE48"/>
    <mergeCell ref="AF48:AG48"/>
    <mergeCell ref="AH48:AI48"/>
    <mergeCell ref="AB47:AC47"/>
    <mergeCell ref="Z46:AA46"/>
    <mergeCell ref="AB46:AC46"/>
    <mergeCell ref="AD46:AE46"/>
    <mergeCell ref="AF46:AG46"/>
    <mergeCell ref="AH46:AI46"/>
    <mergeCell ref="A48:G48"/>
    <mergeCell ref="H48:K48"/>
    <mergeCell ref="L48:O48"/>
    <mergeCell ref="P48:S48"/>
    <mergeCell ref="T48:W48"/>
    <mergeCell ref="AL46:AM46"/>
    <mergeCell ref="A47:B47"/>
    <mergeCell ref="C47:G47"/>
    <mergeCell ref="T47:W47"/>
    <mergeCell ref="X47:Y47"/>
    <mergeCell ref="AL44:AM44"/>
    <mergeCell ref="A45:B45"/>
    <mergeCell ref="C45:G45"/>
    <mergeCell ref="L45:O45"/>
    <mergeCell ref="AD47:AE47"/>
    <mergeCell ref="AF47:AG47"/>
    <mergeCell ref="AH47:AI47"/>
    <mergeCell ref="AJ47:AK47"/>
    <mergeCell ref="AL47:AM47"/>
    <mergeCell ref="Z47:AA47"/>
    <mergeCell ref="AD45:AE45"/>
    <mergeCell ref="AF45:AG45"/>
    <mergeCell ref="AD44:AE44"/>
    <mergeCell ref="AF44:AG44"/>
    <mergeCell ref="AH44:AI44"/>
    <mergeCell ref="AJ44:AK44"/>
    <mergeCell ref="AH45:AI45"/>
    <mergeCell ref="AJ45:AK45"/>
    <mergeCell ref="AL45:AM45"/>
    <mergeCell ref="A46:B46"/>
    <mergeCell ref="C46:G46"/>
    <mergeCell ref="P46:S46"/>
    <mergeCell ref="X46:Y46"/>
    <mergeCell ref="X45:Y45"/>
    <mergeCell ref="Z45:AA45"/>
    <mergeCell ref="AB45:AC45"/>
    <mergeCell ref="AF43:AG43"/>
    <mergeCell ref="AH43:AI43"/>
    <mergeCell ref="AJ43:AK43"/>
    <mergeCell ref="A43:G43"/>
    <mergeCell ref="H43:K43"/>
    <mergeCell ref="L43:O43"/>
    <mergeCell ref="P43:S43"/>
    <mergeCell ref="T43:W43"/>
    <mergeCell ref="X43:Y43"/>
    <mergeCell ref="AL43:AM43"/>
    <mergeCell ref="A44:B44"/>
    <mergeCell ref="C44:G44"/>
    <mergeCell ref="H44:K44"/>
    <mergeCell ref="X44:Y44"/>
    <mergeCell ref="Z44:AA44"/>
    <mergeCell ref="AB44:AC44"/>
    <mergeCell ref="Z43:AA43"/>
    <mergeCell ref="AB43:AC43"/>
    <mergeCell ref="AD43:AE43"/>
    <mergeCell ref="AD41:AE41"/>
    <mergeCell ref="AF41:AG41"/>
    <mergeCell ref="AH41:AI41"/>
    <mergeCell ref="A41:B41"/>
    <mergeCell ref="C41:G41"/>
    <mergeCell ref="P41:S41"/>
    <mergeCell ref="AJ41:AK41"/>
    <mergeCell ref="AL41:AM41"/>
    <mergeCell ref="A42:B42"/>
    <mergeCell ref="C42:G42"/>
    <mergeCell ref="T42:W42"/>
    <mergeCell ref="X42:Y42"/>
    <mergeCell ref="Z42:AA42"/>
    <mergeCell ref="X41:Y41"/>
    <mergeCell ref="Z41:AA41"/>
    <mergeCell ref="AB41:AC41"/>
    <mergeCell ref="AB42:AC42"/>
    <mergeCell ref="AD42:AE42"/>
    <mergeCell ref="AF42:AG42"/>
    <mergeCell ref="AH42:AI42"/>
    <mergeCell ref="AJ42:AK42"/>
    <mergeCell ref="AL42:AM42"/>
    <mergeCell ref="AD39:AE39"/>
    <mergeCell ref="AF39:AG39"/>
    <mergeCell ref="AH39:AI39"/>
    <mergeCell ref="A39:B39"/>
    <mergeCell ref="C39:G39"/>
    <mergeCell ref="H39:K39"/>
    <mergeCell ref="AJ39:AK39"/>
    <mergeCell ref="AL39:AM39"/>
    <mergeCell ref="A40:B40"/>
    <mergeCell ref="C40:G40"/>
    <mergeCell ref="L40:O40"/>
    <mergeCell ref="X40:Y40"/>
    <mergeCell ref="Z40:AA40"/>
    <mergeCell ref="X39:Y39"/>
    <mergeCell ref="Z39:AA39"/>
    <mergeCell ref="AB39:AC39"/>
    <mergeCell ref="AB40:AC40"/>
    <mergeCell ref="AD40:AE40"/>
    <mergeCell ref="AF40:AG40"/>
    <mergeCell ref="AH40:AI40"/>
    <mergeCell ref="AJ40:AK40"/>
    <mergeCell ref="AL40:AM40"/>
    <mergeCell ref="Z38:AA38"/>
    <mergeCell ref="T37:W37"/>
    <mergeCell ref="X37:Y37"/>
    <mergeCell ref="Z37:AA37"/>
    <mergeCell ref="AB37:AC37"/>
    <mergeCell ref="AD37:AE37"/>
    <mergeCell ref="AL38:AM38"/>
    <mergeCell ref="AH37:AI37"/>
    <mergeCell ref="AJ37:AK37"/>
    <mergeCell ref="AL37:AM37"/>
    <mergeCell ref="A38:G38"/>
    <mergeCell ref="H38:K38"/>
    <mergeCell ref="L38:O38"/>
    <mergeCell ref="P38:S38"/>
    <mergeCell ref="T38:W38"/>
    <mergeCell ref="X38:Y38"/>
    <mergeCell ref="AF35:AG35"/>
    <mergeCell ref="AH35:AI35"/>
    <mergeCell ref="AJ35:AK35"/>
    <mergeCell ref="AB38:AC38"/>
    <mergeCell ref="AD38:AE38"/>
    <mergeCell ref="AF38:AG38"/>
    <mergeCell ref="AH38:AI38"/>
    <mergeCell ref="AJ38:AK38"/>
    <mergeCell ref="AF37:AG37"/>
    <mergeCell ref="AL35:AM35"/>
    <mergeCell ref="A36:B36"/>
    <mergeCell ref="C36:G36"/>
    <mergeCell ref="P36:S36"/>
    <mergeCell ref="X36:Y36"/>
    <mergeCell ref="Z36:AA36"/>
    <mergeCell ref="AB36:AC36"/>
    <mergeCell ref="Z35:AA35"/>
    <mergeCell ref="AB35:AC35"/>
    <mergeCell ref="AD35:AE35"/>
    <mergeCell ref="AD36:AE36"/>
    <mergeCell ref="AF36:AG36"/>
    <mergeCell ref="AH36:AI36"/>
    <mergeCell ref="AJ36:AK36"/>
    <mergeCell ref="AL36:AM36"/>
    <mergeCell ref="A37:B37"/>
    <mergeCell ref="C37:G37"/>
    <mergeCell ref="AF33:AG33"/>
    <mergeCell ref="AH33:AI33"/>
    <mergeCell ref="AJ33:AK33"/>
    <mergeCell ref="AL33:AM33"/>
    <mergeCell ref="A34:B34"/>
    <mergeCell ref="C34:G34"/>
    <mergeCell ref="H34:K34"/>
    <mergeCell ref="A35:B35"/>
    <mergeCell ref="C35:G35"/>
    <mergeCell ref="L35:O35"/>
    <mergeCell ref="X35:Y35"/>
    <mergeCell ref="X34:Y34"/>
    <mergeCell ref="Z34:AA34"/>
    <mergeCell ref="A32:B32"/>
    <mergeCell ref="C32:G32"/>
    <mergeCell ref="T32:W32"/>
    <mergeCell ref="AH34:AI34"/>
    <mergeCell ref="AJ34:AK34"/>
    <mergeCell ref="AL34:AM34"/>
    <mergeCell ref="AB34:AC34"/>
    <mergeCell ref="AD34:AE34"/>
    <mergeCell ref="AF34:AG34"/>
    <mergeCell ref="AD33:AE33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33:G33"/>
    <mergeCell ref="H33:K33"/>
    <mergeCell ref="L33:O33"/>
    <mergeCell ref="P33:S33"/>
    <mergeCell ref="T33:W33"/>
    <mergeCell ref="X33:Y33"/>
    <mergeCell ref="Z33:AA33"/>
    <mergeCell ref="AB33:AC33"/>
    <mergeCell ref="AD30:AE30"/>
    <mergeCell ref="AF30:AG30"/>
    <mergeCell ref="AH30:AI30"/>
    <mergeCell ref="A30:B30"/>
    <mergeCell ref="C30:G30"/>
    <mergeCell ref="L30:O30"/>
    <mergeCell ref="AJ30:AK30"/>
    <mergeCell ref="AL30:AM30"/>
    <mergeCell ref="A31:B31"/>
    <mergeCell ref="C31:G31"/>
    <mergeCell ref="P31:S31"/>
    <mergeCell ref="X31:Y31"/>
    <mergeCell ref="Z31:AA31"/>
    <mergeCell ref="X30:Y30"/>
    <mergeCell ref="Z30:AA30"/>
    <mergeCell ref="AB30:AC30"/>
    <mergeCell ref="AB31:AC31"/>
    <mergeCell ref="AD31:AE31"/>
    <mergeCell ref="AF31:AG31"/>
    <mergeCell ref="AH31:AI31"/>
    <mergeCell ref="AJ31:AK31"/>
    <mergeCell ref="AL31:AM31"/>
    <mergeCell ref="AL29:AM29"/>
    <mergeCell ref="AJ28:AK28"/>
    <mergeCell ref="AL28:AM28"/>
    <mergeCell ref="A29:B29"/>
    <mergeCell ref="C29:G29"/>
    <mergeCell ref="H29:K29"/>
    <mergeCell ref="X29:Y29"/>
    <mergeCell ref="Z29:AA29"/>
    <mergeCell ref="X28:Y28"/>
    <mergeCell ref="Z28:AA28"/>
    <mergeCell ref="AJ26:AK26"/>
    <mergeCell ref="AB29:AC29"/>
    <mergeCell ref="AD29:AE29"/>
    <mergeCell ref="AF29:AG29"/>
    <mergeCell ref="AH29:AI29"/>
    <mergeCell ref="AJ29:AK29"/>
    <mergeCell ref="AB28:AC28"/>
    <mergeCell ref="AD28:AE28"/>
    <mergeCell ref="AF28:AG28"/>
    <mergeCell ref="AH28:AI28"/>
    <mergeCell ref="AB27:AC27"/>
    <mergeCell ref="Z26:AA26"/>
    <mergeCell ref="AB26:AC26"/>
    <mergeCell ref="AD26:AE26"/>
    <mergeCell ref="AF26:AG26"/>
    <mergeCell ref="AH26:AI26"/>
    <mergeCell ref="A28:G28"/>
    <mergeCell ref="H28:K28"/>
    <mergeCell ref="L28:O28"/>
    <mergeCell ref="P28:S28"/>
    <mergeCell ref="T28:W28"/>
    <mergeCell ref="AL26:AM26"/>
    <mergeCell ref="A27:B27"/>
    <mergeCell ref="C27:G27"/>
    <mergeCell ref="T27:W27"/>
    <mergeCell ref="X27:Y27"/>
    <mergeCell ref="AL24:AM24"/>
    <mergeCell ref="A25:B25"/>
    <mergeCell ref="C25:G25"/>
    <mergeCell ref="L25:O25"/>
    <mergeCell ref="AD27:AE27"/>
    <mergeCell ref="AF27:AG27"/>
    <mergeCell ref="AH27:AI27"/>
    <mergeCell ref="AJ27:AK27"/>
    <mergeCell ref="AL27:AM27"/>
    <mergeCell ref="Z27:AA27"/>
    <mergeCell ref="AD25:AE25"/>
    <mergeCell ref="AF25:AG25"/>
    <mergeCell ref="AD24:AE24"/>
    <mergeCell ref="AF24:AG24"/>
    <mergeCell ref="AH24:AI24"/>
    <mergeCell ref="AJ24:AK24"/>
    <mergeCell ref="AH25:AI25"/>
    <mergeCell ref="AJ25:AK25"/>
    <mergeCell ref="AL25:AM25"/>
    <mergeCell ref="A26:B26"/>
    <mergeCell ref="C26:G26"/>
    <mergeCell ref="P26:S26"/>
    <mergeCell ref="X26:Y26"/>
    <mergeCell ref="X25:Y25"/>
    <mergeCell ref="Z25:AA25"/>
    <mergeCell ref="AB25:AC25"/>
    <mergeCell ref="AF23:AG23"/>
    <mergeCell ref="AH23:AI23"/>
    <mergeCell ref="AJ23:AK23"/>
    <mergeCell ref="A23:G23"/>
    <mergeCell ref="H23:K23"/>
    <mergeCell ref="L23:O23"/>
    <mergeCell ref="P23:S23"/>
    <mergeCell ref="T23:W23"/>
    <mergeCell ref="X23:Y23"/>
    <mergeCell ref="AL23:AM23"/>
    <mergeCell ref="A24:B24"/>
    <mergeCell ref="C24:G24"/>
    <mergeCell ref="H24:K24"/>
    <mergeCell ref="X24:Y24"/>
    <mergeCell ref="Z24:AA24"/>
    <mergeCell ref="AB24:AC24"/>
    <mergeCell ref="Z23:AA23"/>
    <mergeCell ref="AB23:AC23"/>
    <mergeCell ref="AD23:AE23"/>
    <mergeCell ref="AD21:AE21"/>
    <mergeCell ref="AF21:AG21"/>
    <mergeCell ref="AH21:AI21"/>
    <mergeCell ref="A21:B21"/>
    <mergeCell ref="C21:G21"/>
    <mergeCell ref="P21:S21"/>
    <mergeCell ref="AJ21:AK21"/>
    <mergeCell ref="AL21:AM21"/>
    <mergeCell ref="A22:B22"/>
    <mergeCell ref="C22:G22"/>
    <mergeCell ref="T22:W22"/>
    <mergeCell ref="X22:Y22"/>
    <mergeCell ref="Z22:AA22"/>
    <mergeCell ref="X21:Y21"/>
    <mergeCell ref="Z21:AA21"/>
    <mergeCell ref="AB21:AC21"/>
    <mergeCell ref="AB22:AC22"/>
    <mergeCell ref="AD22:AE22"/>
    <mergeCell ref="AF22:AG22"/>
    <mergeCell ref="AH22:AI22"/>
    <mergeCell ref="AJ22:AK22"/>
    <mergeCell ref="AL22:AM22"/>
    <mergeCell ref="AD19:AE19"/>
    <mergeCell ref="AF19:AG19"/>
    <mergeCell ref="AH19:AI19"/>
    <mergeCell ref="A19:B19"/>
    <mergeCell ref="C19:G19"/>
    <mergeCell ref="H19:K19"/>
    <mergeCell ref="AJ19:AK19"/>
    <mergeCell ref="AL19:AM19"/>
    <mergeCell ref="A20:B20"/>
    <mergeCell ref="C20:G20"/>
    <mergeCell ref="L20:O20"/>
    <mergeCell ref="X20:Y20"/>
    <mergeCell ref="Z20:AA20"/>
    <mergeCell ref="X19:Y19"/>
    <mergeCell ref="Z19:AA19"/>
    <mergeCell ref="AB19:AC19"/>
    <mergeCell ref="AB20:AC20"/>
    <mergeCell ref="AD20:AE20"/>
    <mergeCell ref="AF20:AG20"/>
    <mergeCell ref="AH20:AI20"/>
    <mergeCell ref="AJ20:AK20"/>
    <mergeCell ref="AL20:AM20"/>
    <mergeCell ref="Z18:AA18"/>
    <mergeCell ref="T17:W17"/>
    <mergeCell ref="X17:Y17"/>
    <mergeCell ref="Z17:AA17"/>
    <mergeCell ref="AB17:AC17"/>
    <mergeCell ref="AD17:AE17"/>
    <mergeCell ref="AL18:AM18"/>
    <mergeCell ref="AH17:AI17"/>
    <mergeCell ref="AJ17:AK17"/>
    <mergeCell ref="AL17:AM17"/>
    <mergeCell ref="A18:G18"/>
    <mergeCell ref="H18:K18"/>
    <mergeCell ref="L18:O18"/>
    <mergeCell ref="P18:S18"/>
    <mergeCell ref="T18:W18"/>
    <mergeCell ref="X18:Y18"/>
    <mergeCell ref="AF15:AG15"/>
    <mergeCell ref="AH15:AI15"/>
    <mergeCell ref="AJ15:AK15"/>
    <mergeCell ref="AB18:AC18"/>
    <mergeCell ref="AD18:AE18"/>
    <mergeCell ref="AF18:AG18"/>
    <mergeCell ref="AH18:AI18"/>
    <mergeCell ref="AJ18:AK18"/>
    <mergeCell ref="AF17:AG17"/>
    <mergeCell ref="AL15:AM15"/>
    <mergeCell ref="A16:B16"/>
    <mergeCell ref="C16:G16"/>
    <mergeCell ref="P16:S16"/>
    <mergeCell ref="X16:Y16"/>
    <mergeCell ref="Z16:AA16"/>
    <mergeCell ref="AB16:AC16"/>
    <mergeCell ref="Z15:AA15"/>
    <mergeCell ref="AB15:AC15"/>
    <mergeCell ref="AD15:AE15"/>
    <mergeCell ref="AD16:AE16"/>
    <mergeCell ref="AF16:AG16"/>
    <mergeCell ref="AH16:AI16"/>
    <mergeCell ref="AJ16:AK16"/>
    <mergeCell ref="AL16:AM16"/>
    <mergeCell ref="A17:B17"/>
    <mergeCell ref="C17:G17"/>
    <mergeCell ref="AF13:AG13"/>
    <mergeCell ref="AH13:AI13"/>
    <mergeCell ref="AJ13:AK13"/>
    <mergeCell ref="AL13:AM13"/>
    <mergeCell ref="A14:B14"/>
    <mergeCell ref="C14:G14"/>
    <mergeCell ref="H14:K14"/>
    <mergeCell ref="A15:B15"/>
    <mergeCell ref="C15:G15"/>
    <mergeCell ref="L15:O15"/>
    <mergeCell ref="X15:Y15"/>
    <mergeCell ref="X14:Y14"/>
    <mergeCell ref="Z14:AA14"/>
    <mergeCell ref="A12:B12"/>
    <mergeCell ref="C12:G12"/>
    <mergeCell ref="T12:W12"/>
    <mergeCell ref="AH14:AI14"/>
    <mergeCell ref="AJ14:AK14"/>
    <mergeCell ref="AL14:AM14"/>
    <mergeCell ref="AB14:AC14"/>
    <mergeCell ref="AD14:AE14"/>
    <mergeCell ref="AF14:AG14"/>
    <mergeCell ref="AD13:AE13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13:G13"/>
    <mergeCell ref="H13:K13"/>
    <mergeCell ref="L13:O13"/>
    <mergeCell ref="P13:S13"/>
    <mergeCell ref="T13:W13"/>
    <mergeCell ref="X13:Y13"/>
    <mergeCell ref="Z13:AA13"/>
    <mergeCell ref="AB13:AC13"/>
    <mergeCell ref="AD10:AE10"/>
    <mergeCell ref="AF10:AG10"/>
    <mergeCell ref="AH10:AI10"/>
    <mergeCell ref="A10:B10"/>
    <mergeCell ref="C10:G10"/>
    <mergeCell ref="L10:O10"/>
    <mergeCell ref="AJ10:AK10"/>
    <mergeCell ref="AL10:AM10"/>
    <mergeCell ref="A11:B11"/>
    <mergeCell ref="C11:G11"/>
    <mergeCell ref="P11:S11"/>
    <mergeCell ref="X11:Y11"/>
    <mergeCell ref="Z11:AA11"/>
    <mergeCell ref="X10:Y10"/>
    <mergeCell ref="Z10:AA10"/>
    <mergeCell ref="AB10:AC10"/>
    <mergeCell ref="AB11:AC11"/>
    <mergeCell ref="AD11:AE11"/>
    <mergeCell ref="AF11:AG11"/>
    <mergeCell ref="AH11:AI11"/>
    <mergeCell ref="AJ11:AK11"/>
    <mergeCell ref="AL11:AM11"/>
    <mergeCell ref="AL9:AM9"/>
    <mergeCell ref="AJ8:AK8"/>
    <mergeCell ref="AL8:AM8"/>
    <mergeCell ref="A9:B9"/>
    <mergeCell ref="C9:G9"/>
    <mergeCell ref="H9:K9"/>
    <mergeCell ref="X9:Y9"/>
    <mergeCell ref="Z9:AA9"/>
    <mergeCell ref="X8:Y8"/>
    <mergeCell ref="Z8:AA8"/>
    <mergeCell ref="AJ6:AK6"/>
    <mergeCell ref="AB9:AC9"/>
    <mergeCell ref="AD9:AE9"/>
    <mergeCell ref="AF9:AG9"/>
    <mergeCell ref="AH9:AI9"/>
    <mergeCell ref="AJ9:AK9"/>
    <mergeCell ref="AB8:AC8"/>
    <mergeCell ref="AD8:AE8"/>
    <mergeCell ref="AF8:AG8"/>
    <mergeCell ref="AH8:AI8"/>
    <mergeCell ref="AB7:AC7"/>
    <mergeCell ref="Z6:AA6"/>
    <mergeCell ref="AB6:AC6"/>
    <mergeCell ref="AD6:AE6"/>
    <mergeCell ref="AF6:AG6"/>
    <mergeCell ref="AH6:AI6"/>
    <mergeCell ref="A8:G8"/>
    <mergeCell ref="H8:K8"/>
    <mergeCell ref="L8:O8"/>
    <mergeCell ref="P8:S8"/>
    <mergeCell ref="T8:W8"/>
    <mergeCell ref="AL6:AM6"/>
    <mergeCell ref="A7:B7"/>
    <mergeCell ref="C7:G7"/>
    <mergeCell ref="T7:W7"/>
    <mergeCell ref="X7:Y7"/>
    <mergeCell ref="AL4:AM4"/>
    <mergeCell ref="A5:B5"/>
    <mergeCell ref="C5:G5"/>
    <mergeCell ref="L5:O5"/>
    <mergeCell ref="AD7:AE7"/>
    <mergeCell ref="AF7:AG7"/>
    <mergeCell ref="AH7:AI7"/>
    <mergeCell ref="AJ7:AK7"/>
    <mergeCell ref="AL7:AM7"/>
    <mergeCell ref="Z7:AA7"/>
    <mergeCell ref="AD5:AE5"/>
    <mergeCell ref="AF5:AG5"/>
    <mergeCell ref="AD4:AE4"/>
    <mergeCell ref="AF4:AG4"/>
    <mergeCell ref="AH4:AI4"/>
    <mergeCell ref="AJ4:AK4"/>
    <mergeCell ref="AH5:AI5"/>
    <mergeCell ref="AJ5:AK5"/>
    <mergeCell ref="AL5:AM5"/>
    <mergeCell ref="A6:B6"/>
    <mergeCell ref="C6:G6"/>
    <mergeCell ref="P6:S6"/>
    <mergeCell ref="X6:Y6"/>
    <mergeCell ref="X5:Y5"/>
    <mergeCell ref="Z5:AA5"/>
    <mergeCell ref="AB5:AC5"/>
    <mergeCell ref="AF3:AG3"/>
    <mergeCell ref="AH3:AI3"/>
    <mergeCell ref="AJ3:AK3"/>
    <mergeCell ref="A3:G3"/>
    <mergeCell ref="H3:K3"/>
    <mergeCell ref="L3:O3"/>
    <mergeCell ref="P3:S3"/>
    <mergeCell ref="T3:W3"/>
    <mergeCell ref="X3:Y3"/>
    <mergeCell ref="AL3:AM3"/>
    <mergeCell ref="A4:B4"/>
    <mergeCell ref="C4:G4"/>
    <mergeCell ref="H4:K4"/>
    <mergeCell ref="X4:Y4"/>
    <mergeCell ref="Z4:AA4"/>
    <mergeCell ref="AB4:AC4"/>
    <mergeCell ref="Z3:AA3"/>
    <mergeCell ref="AB3:AC3"/>
    <mergeCell ref="AD3:AE3"/>
  </mergeCells>
  <printOptions horizontalCentered="1"/>
  <pageMargins left="0.7086614173228347" right="0.7086614173228347" top="0.9448818897637796" bottom="0.15748031496062992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zoomScalePageLayoutView="0" workbookViewId="0" topLeftCell="C1">
      <selection activeCell="P20" sqref="P20"/>
    </sheetView>
  </sheetViews>
  <sheetFormatPr defaultColWidth="2.375" defaultRowHeight="13.5"/>
  <sheetData>
    <row r="1" spans="1:34" ht="18.75">
      <c r="A1" s="124" t="s">
        <v>103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</row>
    <row r="2" spans="1:34" ht="19.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13.5">
      <c r="A3" s="118" t="s">
        <v>0</v>
      </c>
      <c r="B3" s="119"/>
      <c r="C3" s="119"/>
      <c r="D3" s="119"/>
      <c r="E3" s="119"/>
      <c r="F3" s="120"/>
      <c r="G3" s="113" t="str">
        <f>C4</f>
        <v>三種</v>
      </c>
      <c r="H3" s="113"/>
      <c r="I3" s="113"/>
      <c r="J3" s="113"/>
      <c r="K3" s="113" t="str">
        <f>C5</f>
        <v>由利GB</v>
      </c>
      <c r="L3" s="113"/>
      <c r="M3" s="113"/>
      <c r="N3" s="113"/>
      <c r="O3" s="113" t="str">
        <f>C6</f>
        <v>本荘南A</v>
      </c>
      <c r="P3" s="113"/>
      <c r="Q3" s="113"/>
      <c r="R3" s="113"/>
      <c r="S3" s="103" t="s">
        <v>55</v>
      </c>
      <c r="T3" s="103"/>
      <c r="U3" s="103" t="s">
        <v>56</v>
      </c>
      <c r="V3" s="103"/>
      <c r="W3" s="103" t="s">
        <v>57</v>
      </c>
      <c r="X3" s="103"/>
      <c r="Y3" s="103" t="s">
        <v>58</v>
      </c>
      <c r="Z3" s="103"/>
      <c r="AA3" s="103" t="s">
        <v>59</v>
      </c>
      <c r="AB3" s="103"/>
      <c r="AC3" s="103" t="s">
        <v>60</v>
      </c>
      <c r="AD3" s="103"/>
      <c r="AE3" s="103" t="s">
        <v>61</v>
      </c>
      <c r="AF3" s="103"/>
      <c r="AG3" s="103" t="s">
        <v>62</v>
      </c>
      <c r="AH3" s="104"/>
    </row>
    <row r="4" spans="1:34" ht="13.5">
      <c r="A4" s="112">
        <v>1</v>
      </c>
      <c r="B4" s="110"/>
      <c r="C4" s="110" t="s">
        <v>199</v>
      </c>
      <c r="D4" s="110"/>
      <c r="E4" s="110"/>
      <c r="F4" s="110"/>
      <c r="G4" s="117"/>
      <c r="H4" s="117"/>
      <c r="I4" s="117"/>
      <c r="J4" s="117"/>
      <c r="K4" s="38" t="str">
        <f>IF(L4="","",IF(L4=N4,"△",IF(L4&gt;N4,"○","×")))</f>
        <v>○</v>
      </c>
      <c r="L4" s="39">
        <v>2</v>
      </c>
      <c r="M4" s="40" t="s">
        <v>241</v>
      </c>
      <c r="N4" s="39">
        <v>1</v>
      </c>
      <c r="O4" s="38" t="str">
        <f>IF(P4="","",IF(P4=R4,"△",IF(P4&gt;R4,"○","×")))</f>
        <v>×</v>
      </c>
      <c r="P4" s="39">
        <v>1</v>
      </c>
      <c r="Q4" s="40" t="s">
        <v>241</v>
      </c>
      <c r="R4" s="39">
        <v>4</v>
      </c>
      <c r="S4" s="101">
        <v>1</v>
      </c>
      <c r="T4" s="101"/>
      <c r="U4" s="101">
        <v>0</v>
      </c>
      <c r="V4" s="101"/>
      <c r="W4" s="101">
        <v>1</v>
      </c>
      <c r="X4" s="101"/>
      <c r="Y4" s="101">
        <f>S4*3+U4</f>
        <v>3</v>
      </c>
      <c r="Z4" s="101"/>
      <c r="AA4" s="101">
        <f>L4+P4</f>
        <v>3</v>
      </c>
      <c r="AB4" s="101"/>
      <c r="AC4" s="101">
        <f>N4+R4</f>
        <v>5</v>
      </c>
      <c r="AD4" s="101"/>
      <c r="AE4" s="101">
        <f>AA4-AC4</f>
        <v>-2</v>
      </c>
      <c r="AF4" s="101"/>
      <c r="AG4" s="101">
        <v>2</v>
      </c>
      <c r="AH4" s="102"/>
    </row>
    <row r="5" spans="1:34" ht="13.5">
      <c r="A5" s="112">
        <v>2</v>
      </c>
      <c r="B5" s="110"/>
      <c r="C5" s="110" t="s">
        <v>200</v>
      </c>
      <c r="D5" s="110"/>
      <c r="E5" s="110"/>
      <c r="F5" s="110"/>
      <c r="G5" s="41" t="str">
        <f>IF(K4="","",IF(K4="△","△",IF(K4="○","×","○")))</f>
        <v>×</v>
      </c>
      <c r="H5" s="42">
        <f>IF(L4="","",N4)</f>
        <v>1</v>
      </c>
      <c r="I5" s="39" t="s">
        <v>242</v>
      </c>
      <c r="J5" s="42">
        <f>IF(N4="","",L4)</f>
        <v>2</v>
      </c>
      <c r="K5" s="117"/>
      <c r="L5" s="117"/>
      <c r="M5" s="117"/>
      <c r="N5" s="117"/>
      <c r="O5" s="38" t="str">
        <f>IF(P5="","",IF(P5=R5,"△",IF(P5&gt;R5,"○","×")))</f>
        <v>×</v>
      </c>
      <c r="P5" s="39">
        <v>0</v>
      </c>
      <c r="Q5" s="40" t="s">
        <v>241</v>
      </c>
      <c r="R5" s="39">
        <v>5</v>
      </c>
      <c r="S5" s="101">
        <v>0</v>
      </c>
      <c r="T5" s="101"/>
      <c r="U5" s="101">
        <v>0</v>
      </c>
      <c r="V5" s="101"/>
      <c r="W5" s="101">
        <v>2</v>
      </c>
      <c r="X5" s="101"/>
      <c r="Y5" s="101">
        <f>S5*3+U5</f>
        <v>0</v>
      </c>
      <c r="Z5" s="101"/>
      <c r="AA5" s="101">
        <f>H5+P5</f>
        <v>1</v>
      </c>
      <c r="AB5" s="101"/>
      <c r="AC5" s="101">
        <f>J5+R5</f>
        <v>7</v>
      </c>
      <c r="AD5" s="101"/>
      <c r="AE5" s="101">
        <f>AA5-AC5</f>
        <v>-6</v>
      </c>
      <c r="AF5" s="101"/>
      <c r="AG5" s="101">
        <v>3</v>
      </c>
      <c r="AH5" s="102"/>
    </row>
    <row r="6" spans="1:34" ht="14.25" thickBot="1">
      <c r="A6" s="109">
        <v>3</v>
      </c>
      <c r="B6" s="107"/>
      <c r="C6" s="110" t="s">
        <v>201</v>
      </c>
      <c r="D6" s="110"/>
      <c r="E6" s="110"/>
      <c r="F6" s="110"/>
      <c r="G6" s="41" t="str">
        <f>IF(O4="","",IF(O4="△","△",IF(O4="○","×","○")))</f>
        <v>○</v>
      </c>
      <c r="H6" s="42">
        <f>IF(P4="","",R4)</f>
        <v>4</v>
      </c>
      <c r="I6" s="39" t="s">
        <v>242</v>
      </c>
      <c r="J6" s="42">
        <f>IF(R4="","",P4)</f>
        <v>1</v>
      </c>
      <c r="K6" s="41" t="str">
        <f>IF(O5="","",IF(O5="△","△",IF(O5="○","×","○")))</f>
        <v>○</v>
      </c>
      <c r="L6" s="42">
        <f>IF(P5="","",R5)</f>
        <v>5</v>
      </c>
      <c r="M6" s="39" t="s">
        <v>242</v>
      </c>
      <c r="N6" s="42">
        <f>IF(R5="","",P5)</f>
        <v>0</v>
      </c>
      <c r="O6" s="116"/>
      <c r="P6" s="116"/>
      <c r="Q6" s="116"/>
      <c r="R6" s="116"/>
      <c r="S6" s="99">
        <v>2</v>
      </c>
      <c r="T6" s="99"/>
      <c r="U6" s="99">
        <v>0</v>
      </c>
      <c r="V6" s="99"/>
      <c r="W6" s="99">
        <v>0</v>
      </c>
      <c r="X6" s="99"/>
      <c r="Y6" s="99">
        <f>S6*3+U6</f>
        <v>6</v>
      </c>
      <c r="Z6" s="99"/>
      <c r="AA6" s="99">
        <f>H6+L6</f>
        <v>9</v>
      </c>
      <c r="AB6" s="99"/>
      <c r="AC6" s="99">
        <f>J6+N6</f>
        <v>1</v>
      </c>
      <c r="AD6" s="99"/>
      <c r="AE6" s="99">
        <f>AA6-AC6</f>
        <v>8</v>
      </c>
      <c r="AF6" s="99"/>
      <c r="AG6" s="99">
        <v>1</v>
      </c>
      <c r="AH6" s="100"/>
    </row>
    <row r="7" spans="1:34" ht="13.5">
      <c r="A7" s="118" t="s">
        <v>28</v>
      </c>
      <c r="B7" s="119"/>
      <c r="C7" s="119"/>
      <c r="D7" s="119"/>
      <c r="E7" s="119"/>
      <c r="F7" s="120"/>
      <c r="G7" s="121" t="str">
        <f>C8</f>
        <v>湯沢A</v>
      </c>
      <c r="H7" s="121"/>
      <c r="I7" s="121"/>
      <c r="J7" s="121"/>
      <c r="K7" s="121" t="str">
        <f>C9</f>
        <v>外旭川</v>
      </c>
      <c r="L7" s="121"/>
      <c r="M7" s="121"/>
      <c r="N7" s="121"/>
      <c r="O7" s="121" t="str">
        <f>C10</f>
        <v>西目</v>
      </c>
      <c r="P7" s="121"/>
      <c r="Q7" s="121"/>
      <c r="R7" s="121"/>
      <c r="S7" s="103" t="s">
        <v>55</v>
      </c>
      <c r="T7" s="103"/>
      <c r="U7" s="103" t="s">
        <v>56</v>
      </c>
      <c r="V7" s="103"/>
      <c r="W7" s="103" t="s">
        <v>57</v>
      </c>
      <c r="X7" s="103"/>
      <c r="Y7" s="103" t="s">
        <v>58</v>
      </c>
      <c r="Z7" s="103"/>
      <c r="AA7" s="103" t="s">
        <v>59</v>
      </c>
      <c r="AB7" s="103"/>
      <c r="AC7" s="103" t="s">
        <v>60</v>
      </c>
      <c r="AD7" s="103"/>
      <c r="AE7" s="103" t="s">
        <v>61</v>
      </c>
      <c r="AF7" s="103"/>
      <c r="AG7" s="103" t="s">
        <v>62</v>
      </c>
      <c r="AH7" s="104"/>
    </row>
    <row r="8" spans="1:34" ht="13.5">
      <c r="A8" s="112">
        <v>1</v>
      </c>
      <c r="B8" s="110"/>
      <c r="C8" s="110" t="s">
        <v>202</v>
      </c>
      <c r="D8" s="110"/>
      <c r="E8" s="110"/>
      <c r="F8" s="110"/>
      <c r="G8" s="117"/>
      <c r="H8" s="117"/>
      <c r="I8" s="117"/>
      <c r="J8" s="117"/>
      <c r="K8" s="38" t="str">
        <f>IF(L8="","",IF(L8=N8,"△",IF(L8&gt;N8,"○","×")))</f>
        <v>○</v>
      </c>
      <c r="L8" s="39">
        <v>2</v>
      </c>
      <c r="M8" s="40" t="s">
        <v>241</v>
      </c>
      <c r="N8" s="39">
        <v>0</v>
      </c>
      <c r="O8" s="38" t="str">
        <f>IF(P8="","",IF(P8=R8,"△",IF(P8&gt;R8,"○","×")))</f>
        <v>○</v>
      </c>
      <c r="P8" s="39">
        <v>4</v>
      </c>
      <c r="Q8" s="40" t="s">
        <v>241</v>
      </c>
      <c r="R8" s="39">
        <v>1</v>
      </c>
      <c r="S8" s="101">
        <v>2</v>
      </c>
      <c r="T8" s="101"/>
      <c r="U8" s="101">
        <v>0</v>
      </c>
      <c r="V8" s="101"/>
      <c r="W8" s="101">
        <v>0</v>
      </c>
      <c r="X8" s="101"/>
      <c r="Y8" s="101">
        <f>S8*3+U8</f>
        <v>6</v>
      </c>
      <c r="Z8" s="101"/>
      <c r="AA8" s="101">
        <f>L8+P8</f>
        <v>6</v>
      </c>
      <c r="AB8" s="101"/>
      <c r="AC8" s="101">
        <f>N8+R8</f>
        <v>1</v>
      </c>
      <c r="AD8" s="101"/>
      <c r="AE8" s="101">
        <f>AA8-AC8</f>
        <v>5</v>
      </c>
      <c r="AF8" s="101"/>
      <c r="AG8" s="101">
        <v>1</v>
      </c>
      <c r="AH8" s="102"/>
    </row>
    <row r="9" spans="1:34" ht="13.5">
      <c r="A9" s="112">
        <v>2</v>
      </c>
      <c r="B9" s="110"/>
      <c r="C9" s="110" t="s">
        <v>203</v>
      </c>
      <c r="D9" s="110"/>
      <c r="E9" s="110"/>
      <c r="F9" s="110"/>
      <c r="G9" s="41" t="str">
        <f>IF(K8="","",IF(K8="△","△",IF(K8="○","×","○")))</f>
        <v>×</v>
      </c>
      <c r="H9" s="42">
        <f>IF(L8="","",N8)</f>
        <v>0</v>
      </c>
      <c r="I9" s="39" t="s">
        <v>242</v>
      </c>
      <c r="J9" s="42">
        <f>IF(N8="","",L8)</f>
        <v>2</v>
      </c>
      <c r="K9" s="117"/>
      <c r="L9" s="117"/>
      <c r="M9" s="117"/>
      <c r="N9" s="117"/>
      <c r="O9" s="38" t="str">
        <f>IF(P9="","",IF(P9=R9,"△",IF(P9&gt;R9,"○","×")))</f>
        <v>○</v>
      </c>
      <c r="P9" s="39">
        <v>5</v>
      </c>
      <c r="Q9" s="40" t="s">
        <v>241</v>
      </c>
      <c r="R9" s="39">
        <v>3</v>
      </c>
      <c r="S9" s="101">
        <v>1</v>
      </c>
      <c r="T9" s="101"/>
      <c r="U9" s="101">
        <v>0</v>
      </c>
      <c r="V9" s="101"/>
      <c r="W9" s="101">
        <v>1</v>
      </c>
      <c r="X9" s="101"/>
      <c r="Y9" s="101">
        <f>S9*3+U9</f>
        <v>3</v>
      </c>
      <c r="Z9" s="101"/>
      <c r="AA9" s="101">
        <f>H9+P9</f>
        <v>5</v>
      </c>
      <c r="AB9" s="101"/>
      <c r="AC9" s="101">
        <f>J9+R9</f>
        <v>5</v>
      </c>
      <c r="AD9" s="101"/>
      <c r="AE9" s="101">
        <f>AA9-AC9</f>
        <v>0</v>
      </c>
      <c r="AF9" s="101"/>
      <c r="AG9" s="101">
        <v>2</v>
      </c>
      <c r="AH9" s="102"/>
    </row>
    <row r="10" spans="1:34" ht="14.25" thickBot="1">
      <c r="A10" s="109">
        <v>3</v>
      </c>
      <c r="B10" s="107"/>
      <c r="C10" s="110" t="s">
        <v>204</v>
      </c>
      <c r="D10" s="110"/>
      <c r="E10" s="110"/>
      <c r="F10" s="110"/>
      <c r="G10" s="41" t="str">
        <f>IF(O8="","",IF(O8="△","△",IF(O8="○","×","○")))</f>
        <v>×</v>
      </c>
      <c r="H10" s="42">
        <f>IF(P8="","",R8)</f>
        <v>1</v>
      </c>
      <c r="I10" s="39" t="s">
        <v>242</v>
      </c>
      <c r="J10" s="42">
        <f>IF(R8="","",P8)</f>
        <v>4</v>
      </c>
      <c r="K10" s="41" t="str">
        <f>IF(O9="","",IF(O9="△","△",IF(O9="○","×","○")))</f>
        <v>×</v>
      </c>
      <c r="L10" s="42">
        <f>IF(P9="","",R9)</f>
        <v>3</v>
      </c>
      <c r="M10" s="39" t="s">
        <v>242</v>
      </c>
      <c r="N10" s="42">
        <f>IF(R9="","",P9)</f>
        <v>5</v>
      </c>
      <c r="O10" s="116"/>
      <c r="P10" s="116"/>
      <c r="Q10" s="116"/>
      <c r="R10" s="116"/>
      <c r="S10" s="99">
        <v>0</v>
      </c>
      <c r="T10" s="99"/>
      <c r="U10" s="99">
        <v>0</v>
      </c>
      <c r="V10" s="99"/>
      <c r="W10" s="99">
        <v>2</v>
      </c>
      <c r="X10" s="99"/>
      <c r="Y10" s="99">
        <f>S10*3+U10</f>
        <v>0</v>
      </c>
      <c r="Z10" s="99"/>
      <c r="AA10" s="99">
        <f>H10+L10</f>
        <v>4</v>
      </c>
      <c r="AB10" s="99"/>
      <c r="AC10" s="99">
        <f>J10+N10</f>
        <v>9</v>
      </c>
      <c r="AD10" s="99"/>
      <c r="AE10" s="99">
        <f>AA10-AC10</f>
        <v>-5</v>
      </c>
      <c r="AF10" s="99"/>
      <c r="AG10" s="99">
        <v>3</v>
      </c>
      <c r="AH10" s="100"/>
    </row>
    <row r="11" spans="1:34" ht="13.5">
      <c r="A11" s="118" t="s">
        <v>29</v>
      </c>
      <c r="B11" s="119"/>
      <c r="C11" s="119"/>
      <c r="D11" s="119"/>
      <c r="E11" s="119"/>
      <c r="F11" s="120"/>
      <c r="G11" s="121" t="str">
        <f>C12</f>
        <v>男鹿A</v>
      </c>
      <c r="H11" s="121"/>
      <c r="I11" s="121"/>
      <c r="J11" s="121"/>
      <c r="K11" s="121" t="str">
        <f>C13</f>
        <v>四ツ小屋</v>
      </c>
      <c r="L11" s="121"/>
      <c r="M11" s="121"/>
      <c r="N11" s="121"/>
      <c r="O11" s="121" t="str">
        <f>C14</f>
        <v>大住</v>
      </c>
      <c r="P11" s="121"/>
      <c r="Q11" s="121"/>
      <c r="R11" s="121"/>
      <c r="S11" s="103" t="s">
        <v>55</v>
      </c>
      <c r="T11" s="103"/>
      <c r="U11" s="103" t="s">
        <v>56</v>
      </c>
      <c r="V11" s="103"/>
      <c r="W11" s="103" t="s">
        <v>57</v>
      </c>
      <c r="X11" s="103"/>
      <c r="Y11" s="103" t="s">
        <v>58</v>
      </c>
      <c r="Z11" s="103"/>
      <c r="AA11" s="103" t="s">
        <v>59</v>
      </c>
      <c r="AB11" s="103"/>
      <c r="AC11" s="103" t="s">
        <v>60</v>
      </c>
      <c r="AD11" s="103"/>
      <c r="AE11" s="103" t="s">
        <v>61</v>
      </c>
      <c r="AF11" s="103"/>
      <c r="AG11" s="103" t="s">
        <v>62</v>
      </c>
      <c r="AH11" s="104"/>
    </row>
    <row r="12" spans="1:34" ht="13.5">
      <c r="A12" s="112">
        <v>1</v>
      </c>
      <c r="B12" s="110"/>
      <c r="C12" s="110" t="s">
        <v>205</v>
      </c>
      <c r="D12" s="110"/>
      <c r="E12" s="110"/>
      <c r="F12" s="110"/>
      <c r="G12" s="117"/>
      <c r="H12" s="117"/>
      <c r="I12" s="117"/>
      <c r="J12" s="117"/>
      <c r="K12" s="38" t="str">
        <f>IF(L12="","",IF(L12=N12,"△",IF(L12&gt;N12,"○","×")))</f>
        <v>△</v>
      </c>
      <c r="L12" s="39">
        <v>0</v>
      </c>
      <c r="M12" s="40" t="s">
        <v>241</v>
      </c>
      <c r="N12" s="39">
        <v>0</v>
      </c>
      <c r="O12" s="38" t="str">
        <f>IF(P12="","",IF(P12=R12,"△",IF(P12&gt;R12,"○","×")))</f>
        <v>△</v>
      </c>
      <c r="P12" s="39">
        <v>1</v>
      </c>
      <c r="Q12" s="40" t="s">
        <v>241</v>
      </c>
      <c r="R12" s="39">
        <v>1</v>
      </c>
      <c r="S12" s="101">
        <v>0</v>
      </c>
      <c r="T12" s="101"/>
      <c r="U12" s="101">
        <v>2</v>
      </c>
      <c r="V12" s="101"/>
      <c r="W12" s="101">
        <v>0</v>
      </c>
      <c r="X12" s="101"/>
      <c r="Y12" s="101">
        <f>S12*3+U12</f>
        <v>2</v>
      </c>
      <c r="Z12" s="101"/>
      <c r="AA12" s="101">
        <f>L12+P12</f>
        <v>1</v>
      </c>
      <c r="AB12" s="101"/>
      <c r="AC12" s="101">
        <f>N12+R12</f>
        <v>1</v>
      </c>
      <c r="AD12" s="101"/>
      <c r="AE12" s="101">
        <f>AA12-AC12</f>
        <v>0</v>
      </c>
      <c r="AF12" s="101"/>
      <c r="AG12" s="101">
        <v>2</v>
      </c>
      <c r="AH12" s="102"/>
    </row>
    <row r="13" spans="1:34" ht="13.5">
      <c r="A13" s="112">
        <v>2</v>
      </c>
      <c r="B13" s="110"/>
      <c r="C13" s="110" t="s">
        <v>206</v>
      </c>
      <c r="D13" s="110"/>
      <c r="E13" s="110"/>
      <c r="F13" s="110"/>
      <c r="G13" s="41" t="str">
        <f>IF(K12="","",IF(K12="△","△",IF(K12="○","×","○")))</f>
        <v>△</v>
      </c>
      <c r="H13" s="42">
        <f>IF(L12="","",N12)</f>
        <v>0</v>
      </c>
      <c r="I13" s="39" t="s">
        <v>242</v>
      </c>
      <c r="J13" s="42">
        <f>IF(N12="","",L12)</f>
        <v>0</v>
      </c>
      <c r="K13" s="117"/>
      <c r="L13" s="117"/>
      <c r="M13" s="117"/>
      <c r="N13" s="117"/>
      <c r="O13" s="38" t="str">
        <f>IF(P13="","",IF(P13=R13,"△",IF(P13&gt;R13,"○","×")))</f>
        <v>○</v>
      </c>
      <c r="P13" s="39">
        <v>3</v>
      </c>
      <c r="Q13" s="40" t="s">
        <v>241</v>
      </c>
      <c r="R13" s="39">
        <v>1</v>
      </c>
      <c r="S13" s="101">
        <v>1</v>
      </c>
      <c r="T13" s="101"/>
      <c r="U13" s="101">
        <v>1</v>
      </c>
      <c r="V13" s="101"/>
      <c r="W13" s="101">
        <v>0</v>
      </c>
      <c r="X13" s="101"/>
      <c r="Y13" s="101">
        <f>S13*3+U13</f>
        <v>4</v>
      </c>
      <c r="Z13" s="101"/>
      <c r="AA13" s="101">
        <f>H13+P13</f>
        <v>3</v>
      </c>
      <c r="AB13" s="101"/>
      <c r="AC13" s="101">
        <f>J13+R13</f>
        <v>1</v>
      </c>
      <c r="AD13" s="101"/>
      <c r="AE13" s="101">
        <f>AA13-AC13</f>
        <v>2</v>
      </c>
      <c r="AF13" s="101"/>
      <c r="AG13" s="101">
        <v>1</v>
      </c>
      <c r="AH13" s="102"/>
    </row>
    <row r="14" spans="1:34" ht="14.25" thickBot="1">
      <c r="A14" s="109">
        <v>3</v>
      </c>
      <c r="B14" s="107"/>
      <c r="C14" s="107" t="s">
        <v>207</v>
      </c>
      <c r="D14" s="107"/>
      <c r="E14" s="107"/>
      <c r="F14" s="107"/>
      <c r="G14" s="41" t="str">
        <f>IF(O12="","",IF(O12="△","△",IF(O12="○","×","○")))</f>
        <v>△</v>
      </c>
      <c r="H14" s="42">
        <f>IF(P12="","",R12)</f>
        <v>1</v>
      </c>
      <c r="I14" s="39" t="s">
        <v>242</v>
      </c>
      <c r="J14" s="42">
        <f>IF(R12="","",P12)</f>
        <v>1</v>
      </c>
      <c r="K14" s="41" t="str">
        <f>IF(O13="","",IF(O13="△","△",IF(O13="○","×","○")))</f>
        <v>×</v>
      </c>
      <c r="L14" s="42">
        <f>IF(P13="","",R13)</f>
        <v>1</v>
      </c>
      <c r="M14" s="39" t="s">
        <v>242</v>
      </c>
      <c r="N14" s="42">
        <f>IF(R13="","",P13)</f>
        <v>3</v>
      </c>
      <c r="O14" s="116"/>
      <c r="P14" s="116"/>
      <c r="Q14" s="116"/>
      <c r="R14" s="116"/>
      <c r="S14" s="99">
        <v>0</v>
      </c>
      <c r="T14" s="99"/>
      <c r="U14" s="99">
        <v>1</v>
      </c>
      <c r="V14" s="99"/>
      <c r="W14" s="99">
        <v>1</v>
      </c>
      <c r="X14" s="99"/>
      <c r="Y14" s="99">
        <f>S14*3+U14</f>
        <v>1</v>
      </c>
      <c r="Z14" s="99"/>
      <c r="AA14" s="99">
        <f>H14+L14</f>
        <v>2</v>
      </c>
      <c r="AB14" s="99"/>
      <c r="AC14" s="99">
        <f>J14+N14</f>
        <v>4</v>
      </c>
      <c r="AD14" s="99"/>
      <c r="AE14" s="99">
        <f>AA14-AC14</f>
        <v>-2</v>
      </c>
      <c r="AF14" s="99"/>
      <c r="AG14" s="99">
        <v>3</v>
      </c>
      <c r="AH14" s="100"/>
    </row>
    <row r="15" spans="1:34" ht="13.5">
      <c r="A15" s="118" t="s">
        <v>30</v>
      </c>
      <c r="B15" s="119"/>
      <c r="C15" s="119"/>
      <c r="D15" s="119"/>
      <c r="E15" s="119"/>
      <c r="F15" s="120"/>
      <c r="G15" s="121" t="str">
        <f>C16</f>
        <v>スポルティフA</v>
      </c>
      <c r="H15" s="121"/>
      <c r="I15" s="121"/>
      <c r="J15" s="121"/>
      <c r="K15" s="121" t="str">
        <f>C17</f>
        <v>美郷A</v>
      </c>
      <c r="L15" s="121"/>
      <c r="M15" s="121"/>
      <c r="N15" s="121"/>
      <c r="O15" s="121" t="str">
        <f>C18</f>
        <v>秋田ロク</v>
      </c>
      <c r="P15" s="121"/>
      <c r="Q15" s="121"/>
      <c r="R15" s="121"/>
      <c r="S15" s="103" t="s">
        <v>55</v>
      </c>
      <c r="T15" s="103"/>
      <c r="U15" s="103" t="s">
        <v>56</v>
      </c>
      <c r="V15" s="103"/>
      <c r="W15" s="103" t="s">
        <v>57</v>
      </c>
      <c r="X15" s="103"/>
      <c r="Y15" s="103" t="s">
        <v>58</v>
      </c>
      <c r="Z15" s="103"/>
      <c r="AA15" s="103" t="s">
        <v>59</v>
      </c>
      <c r="AB15" s="103"/>
      <c r="AC15" s="103" t="s">
        <v>60</v>
      </c>
      <c r="AD15" s="103"/>
      <c r="AE15" s="103" t="s">
        <v>61</v>
      </c>
      <c r="AF15" s="103"/>
      <c r="AG15" s="103" t="s">
        <v>62</v>
      </c>
      <c r="AH15" s="104"/>
    </row>
    <row r="16" spans="1:34" ht="13.5">
      <c r="A16" s="112">
        <v>1</v>
      </c>
      <c r="B16" s="110"/>
      <c r="C16" s="110" t="s">
        <v>208</v>
      </c>
      <c r="D16" s="110"/>
      <c r="E16" s="110"/>
      <c r="F16" s="110"/>
      <c r="G16" s="117"/>
      <c r="H16" s="117"/>
      <c r="I16" s="117"/>
      <c r="J16" s="117"/>
      <c r="K16" s="38" t="str">
        <f>IF(L16="","",IF(L16=N16,"△",IF(L16&gt;N16,"○","×")))</f>
        <v>○</v>
      </c>
      <c r="L16" s="39">
        <v>2</v>
      </c>
      <c r="M16" s="40" t="s">
        <v>241</v>
      </c>
      <c r="N16" s="39">
        <v>0</v>
      </c>
      <c r="O16" s="38" t="str">
        <f>IF(P16="","",IF(P16=R16,"△",IF(P16&gt;R16,"○","×")))</f>
        <v>○</v>
      </c>
      <c r="P16" s="39">
        <v>4</v>
      </c>
      <c r="Q16" s="40" t="s">
        <v>241</v>
      </c>
      <c r="R16" s="39">
        <v>1</v>
      </c>
      <c r="S16" s="101">
        <v>2</v>
      </c>
      <c r="T16" s="101"/>
      <c r="U16" s="101">
        <v>0</v>
      </c>
      <c r="V16" s="101"/>
      <c r="W16" s="101">
        <v>0</v>
      </c>
      <c r="X16" s="101"/>
      <c r="Y16" s="101">
        <f>S16*3+U16</f>
        <v>6</v>
      </c>
      <c r="Z16" s="101"/>
      <c r="AA16" s="101">
        <f>L16+P16</f>
        <v>6</v>
      </c>
      <c r="AB16" s="101"/>
      <c r="AC16" s="101">
        <f>N16+R16</f>
        <v>1</v>
      </c>
      <c r="AD16" s="101"/>
      <c r="AE16" s="101">
        <f>AA16-AC16</f>
        <v>5</v>
      </c>
      <c r="AF16" s="101"/>
      <c r="AG16" s="101">
        <v>1</v>
      </c>
      <c r="AH16" s="102"/>
    </row>
    <row r="17" spans="1:34" ht="13.5">
      <c r="A17" s="112">
        <v>2</v>
      </c>
      <c r="B17" s="110"/>
      <c r="C17" s="110" t="s">
        <v>209</v>
      </c>
      <c r="D17" s="110"/>
      <c r="E17" s="110"/>
      <c r="F17" s="110"/>
      <c r="G17" s="41" t="str">
        <f>IF(K16="","",IF(K16="△","△",IF(K16="○","×","○")))</f>
        <v>×</v>
      </c>
      <c r="H17" s="42">
        <f>IF(L16="","",N16)</f>
        <v>0</v>
      </c>
      <c r="I17" s="39" t="s">
        <v>242</v>
      </c>
      <c r="J17" s="42">
        <f>IF(N16="","",L16)</f>
        <v>2</v>
      </c>
      <c r="K17" s="117"/>
      <c r="L17" s="117"/>
      <c r="M17" s="117"/>
      <c r="N17" s="117"/>
      <c r="O17" s="38" t="str">
        <f>IF(P17="","",IF(P17=R17,"△",IF(P17&gt;R17,"○","×")))</f>
        <v>○</v>
      </c>
      <c r="P17" s="39">
        <v>2</v>
      </c>
      <c r="Q17" s="40" t="s">
        <v>241</v>
      </c>
      <c r="R17" s="39">
        <v>1</v>
      </c>
      <c r="S17" s="101">
        <v>1</v>
      </c>
      <c r="T17" s="101"/>
      <c r="U17" s="101">
        <v>0</v>
      </c>
      <c r="V17" s="101"/>
      <c r="W17" s="101">
        <v>1</v>
      </c>
      <c r="X17" s="101"/>
      <c r="Y17" s="101">
        <f>S17*3+U17</f>
        <v>3</v>
      </c>
      <c r="Z17" s="101"/>
      <c r="AA17" s="101">
        <f>H17+P17</f>
        <v>2</v>
      </c>
      <c r="AB17" s="101"/>
      <c r="AC17" s="101">
        <f>J17+R17</f>
        <v>3</v>
      </c>
      <c r="AD17" s="101"/>
      <c r="AE17" s="101">
        <f>AA17-AC17</f>
        <v>-1</v>
      </c>
      <c r="AF17" s="101"/>
      <c r="AG17" s="101">
        <v>2</v>
      </c>
      <c r="AH17" s="102"/>
    </row>
    <row r="18" spans="1:34" ht="14.25" thickBot="1">
      <c r="A18" s="109">
        <v>3</v>
      </c>
      <c r="B18" s="107"/>
      <c r="C18" s="107" t="s">
        <v>210</v>
      </c>
      <c r="D18" s="107"/>
      <c r="E18" s="107"/>
      <c r="F18" s="107"/>
      <c r="G18" s="41" t="str">
        <f>IF(O16="","",IF(O16="△","△",IF(O16="○","×","○")))</f>
        <v>×</v>
      </c>
      <c r="H18" s="42">
        <f>IF(P16="","",R16)</f>
        <v>1</v>
      </c>
      <c r="I18" s="39" t="s">
        <v>242</v>
      </c>
      <c r="J18" s="42">
        <f>IF(R16="","",P16)</f>
        <v>4</v>
      </c>
      <c r="K18" s="41" t="str">
        <f>IF(O17="","",IF(O17="△","△",IF(O17="○","×","○")))</f>
        <v>×</v>
      </c>
      <c r="L18" s="42">
        <f>IF(P17="","",R17)</f>
        <v>1</v>
      </c>
      <c r="M18" s="39" t="s">
        <v>242</v>
      </c>
      <c r="N18" s="42">
        <f>IF(R17="","",P17)</f>
        <v>2</v>
      </c>
      <c r="O18" s="116"/>
      <c r="P18" s="116"/>
      <c r="Q18" s="116"/>
      <c r="R18" s="116"/>
      <c r="S18" s="99">
        <v>0</v>
      </c>
      <c r="T18" s="99"/>
      <c r="U18" s="99">
        <v>0</v>
      </c>
      <c r="V18" s="99"/>
      <c r="W18" s="99">
        <v>2</v>
      </c>
      <c r="X18" s="99"/>
      <c r="Y18" s="99">
        <f>S18*3+U18</f>
        <v>0</v>
      </c>
      <c r="Z18" s="99"/>
      <c r="AA18" s="99">
        <f>H18+L18</f>
        <v>2</v>
      </c>
      <c r="AB18" s="99"/>
      <c r="AC18" s="99">
        <f>J18+N18</f>
        <v>6</v>
      </c>
      <c r="AD18" s="99"/>
      <c r="AE18" s="99">
        <f>AA18-AC18</f>
        <v>-4</v>
      </c>
      <c r="AF18" s="99"/>
      <c r="AG18" s="99">
        <v>3</v>
      </c>
      <c r="AH18" s="100"/>
    </row>
    <row r="19" spans="1:34" ht="13.5">
      <c r="A19" s="118" t="s">
        <v>31</v>
      </c>
      <c r="B19" s="119"/>
      <c r="C19" s="119"/>
      <c r="D19" s="119"/>
      <c r="E19" s="119"/>
      <c r="F19" s="120"/>
      <c r="G19" s="113" t="str">
        <f>C20</f>
        <v>グロース</v>
      </c>
      <c r="H19" s="113"/>
      <c r="I19" s="113"/>
      <c r="J19" s="113"/>
      <c r="K19" s="113" t="str">
        <f>C21</f>
        <v>勝平A</v>
      </c>
      <c r="L19" s="113"/>
      <c r="M19" s="113"/>
      <c r="N19" s="113"/>
      <c r="O19" s="113" t="str">
        <f>C22</f>
        <v>本荘南B</v>
      </c>
      <c r="P19" s="113"/>
      <c r="Q19" s="113"/>
      <c r="R19" s="113"/>
      <c r="S19" s="103" t="s">
        <v>55</v>
      </c>
      <c r="T19" s="103"/>
      <c r="U19" s="103" t="s">
        <v>56</v>
      </c>
      <c r="V19" s="103"/>
      <c r="W19" s="103" t="s">
        <v>57</v>
      </c>
      <c r="X19" s="103"/>
      <c r="Y19" s="103" t="s">
        <v>58</v>
      </c>
      <c r="Z19" s="103"/>
      <c r="AA19" s="103" t="s">
        <v>59</v>
      </c>
      <c r="AB19" s="103"/>
      <c r="AC19" s="103" t="s">
        <v>60</v>
      </c>
      <c r="AD19" s="103"/>
      <c r="AE19" s="103" t="s">
        <v>61</v>
      </c>
      <c r="AF19" s="103"/>
      <c r="AG19" s="103" t="s">
        <v>62</v>
      </c>
      <c r="AH19" s="104"/>
    </row>
    <row r="20" spans="1:34" ht="13.5">
      <c r="A20" s="112">
        <v>1</v>
      </c>
      <c r="B20" s="110"/>
      <c r="C20" s="110" t="s">
        <v>211</v>
      </c>
      <c r="D20" s="110"/>
      <c r="E20" s="110"/>
      <c r="F20" s="110"/>
      <c r="G20" s="123"/>
      <c r="H20" s="123"/>
      <c r="I20" s="123"/>
      <c r="J20" s="123"/>
      <c r="K20" s="33" t="str">
        <f>IF(L20="","",IF(L20=N20,"△",IF(L20&gt;N20,"○","×")))</f>
        <v>△</v>
      </c>
      <c r="L20" s="37">
        <v>1</v>
      </c>
      <c r="M20" s="36" t="s">
        <v>241</v>
      </c>
      <c r="N20" s="37">
        <v>1</v>
      </c>
      <c r="O20" s="33" t="str">
        <f>IF(P20="","",IF(P20=R20,"△",IF(P20&gt;R20,"○","×")))</f>
        <v>○</v>
      </c>
      <c r="P20" s="37">
        <v>7</v>
      </c>
      <c r="Q20" s="36" t="s">
        <v>241</v>
      </c>
      <c r="R20" s="37">
        <v>0</v>
      </c>
      <c r="S20" s="101">
        <v>1</v>
      </c>
      <c r="T20" s="101"/>
      <c r="U20" s="101">
        <v>1</v>
      </c>
      <c r="V20" s="101"/>
      <c r="W20" s="101">
        <v>0</v>
      </c>
      <c r="X20" s="101"/>
      <c r="Y20" s="101">
        <f>S20*3+U20</f>
        <v>4</v>
      </c>
      <c r="Z20" s="101"/>
      <c r="AA20" s="101">
        <f>L20+P20</f>
        <v>8</v>
      </c>
      <c r="AB20" s="101"/>
      <c r="AC20" s="101">
        <f>N20+R20</f>
        <v>1</v>
      </c>
      <c r="AD20" s="101"/>
      <c r="AE20" s="101">
        <f>AA20-AC20</f>
        <v>7</v>
      </c>
      <c r="AF20" s="101"/>
      <c r="AG20" s="101">
        <v>1</v>
      </c>
      <c r="AH20" s="102"/>
    </row>
    <row r="21" spans="1:34" ht="13.5">
      <c r="A21" s="112">
        <v>2</v>
      </c>
      <c r="B21" s="110"/>
      <c r="C21" s="110" t="s">
        <v>212</v>
      </c>
      <c r="D21" s="110"/>
      <c r="E21" s="110"/>
      <c r="F21" s="110"/>
      <c r="G21" s="34" t="str">
        <f>IF(K20="","",IF(K20="△","△",IF(K20="○","×","○")))</f>
        <v>△</v>
      </c>
      <c r="H21" s="35">
        <f>IF(L20="","",N20)</f>
        <v>1</v>
      </c>
      <c r="I21" s="32" t="s">
        <v>242</v>
      </c>
      <c r="J21" s="35">
        <f>IF(N20="","",L20)</f>
        <v>1</v>
      </c>
      <c r="K21" s="123"/>
      <c r="L21" s="123"/>
      <c r="M21" s="123"/>
      <c r="N21" s="123"/>
      <c r="O21" s="33" t="str">
        <f>IF(P21="","",IF(P21=R21,"△",IF(P21&gt;R21,"○","×")))</f>
        <v>○</v>
      </c>
      <c r="P21" s="37">
        <v>6</v>
      </c>
      <c r="Q21" s="36" t="s">
        <v>241</v>
      </c>
      <c r="R21" s="37">
        <v>0</v>
      </c>
      <c r="S21" s="101">
        <v>1</v>
      </c>
      <c r="T21" s="101"/>
      <c r="U21" s="101">
        <v>1</v>
      </c>
      <c r="V21" s="101"/>
      <c r="W21" s="101">
        <v>0</v>
      </c>
      <c r="X21" s="101"/>
      <c r="Y21" s="101">
        <f>S21*3+U21</f>
        <v>4</v>
      </c>
      <c r="Z21" s="101"/>
      <c r="AA21" s="101">
        <f>H21+P21</f>
        <v>7</v>
      </c>
      <c r="AB21" s="101"/>
      <c r="AC21" s="101">
        <f>J21+R21</f>
        <v>1</v>
      </c>
      <c r="AD21" s="101"/>
      <c r="AE21" s="101">
        <f>AA21-AC21</f>
        <v>6</v>
      </c>
      <c r="AF21" s="101"/>
      <c r="AG21" s="101">
        <v>2</v>
      </c>
      <c r="AH21" s="102"/>
    </row>
    <row r="22" spans="1:34" ht="14.25" thickBot="1">
      <c r="A22" s="109">
        <v>3</v>
      </c>
      <c r="B22" s="107"/>
      <c r="C22" s="107" t="s">
        <v>213</v>
      </c>
      <c r="D22" s="107"/>
      <c r="E22" s="107"/>
      <c r="F22" s="107"/>
      <c r="G22" s="34" t="str">
        <f>IF(O20="","",IF(O20="△","△",IF(O20="○","×","○")))</f>
        <v>×</v>
      </c>
      <c r="H22" s="35">
        <f>IF(P20="","",R20)</f>
        <v>0</v>
      </c>
      <c r="I22" s="32" t="s">
        <v>242</v>
      </c>
      <c r="J22" s="35">
        <f>IF(R20="","",P20)</f>
        <v>7</v>
      </c>
      <c r="K22" s="34" t="str">
        <f>IF(O21="","",IF(O21="△","△",IF(O21="○","×","○")))</f>
        <v>×</v>
      </c>
      <c r="L22" s="35">
        <f>IF(P21="","",R21)</f>
        <v>0</v>
      </c>
      <c r="M22" s="32" t="s">
        <v>242</v>
      </c>
      <c r="N22" s="35">
        <f>IF(R21="","",P21)</f>
        <v>6</v>
      </c>
      <c r="O22" s="122"/>
      <c r="P22" s="122"/>
      <c r="Q22" s="122"/>
      <c r="R22" s="122"/>
      <c r="S22" s="99">
        <v>0</v>
      </c>
      <c r="T22" s="99"/>
      <c r="U22" s="99">
        <v>0</v>
      </c>
      <c r="V22" s="99"/>
      <c r="W22" s="99">
        <v>2</v>
      </c>
      <c r="X22" s="99"/>
      <c r="Y22" s="99">
        <f>S22*3+U22</f>
        <v>0</v>
      </c>
      <c r="Z22" s="99"/>
      <c r="AA22" s="99">
        <f>H22+L22</f>
        <v>0</v>
      </c>
      <c r="AB22" s="99"/>
      <c r="AC22" s="99">
        <f>J22+N22</f>
        <v>13</v>
      </c>
      <c r="AD22" s="99"/>
      <c r="AE22" s="99">
        <f>AA22-AC22</f>
        <v>-13</v>
      </c>
      <c r="AF22" s="99"/>
      <c r="AG22" s="99">
        <v>3</v>
      </c>
      <c r="AH22" s="100"/>
    </row>
    <row r="23" spans="1:34" ht="13.5">
      <c r="A23" s="118" t="s">
        <v>32</v>
      </c>
      <c r="B23" s="119"/>
      <c r="C23" s="119"/>
      <c r="D23" s="119"/>
      <c r="E23" s="119"/>
      <c r="F23" s="120"/>
      <c r="G23" s="113" t="str">
        <f>C24</f>
        <v>旭南</v>
      </c>
      <c r="H23" s="113"/>
      <c r="I23" s="113"/>
      <c r="J23" s="113"/>
      <c r="K23" s="113" t="str">
        <f>C25</f>
        <v>中仙おおたA</v>
      </c>
      <c r="L23" s="113"/>
      <c r="M23" s="113"/>
      <c r="N23" s="113"/>
      <c r="O23" s="113" t="str">
        <f>C26</f>
        <v>天王</v>
      </c>
      <c r="P23" s="113"/>
      <c r="Q23" s="113"/>
      <c r="R23" s="113"/>
      <c r="S23" s="103" t="s">
        <v>55</v>
      </c>
      <c r="T23" s="103"/>
      <c r="U23" s="103" t="s">
        <v>56</v>
      </c>
      <c r="V23" s="103"/>
      <c r="W23" s="103" t="s">
        <v>57</v>
      </c>
      <c r="X23" s="103"/>
      <c r="Y23" s="103" t="s">
        <v>58</v>
      </c>
      <c r="Z23" s="103"/>
      <c r="AA23" s="103" t="s">
        <v>59</v>
      </c>
      <c r="AB23" s="103"/>
      <c r="AC23" s="103" t="s">
        <v>60</v>
      </c>
      <c r="AD23" s="103"/>
      <c r="AE23" s="103" t="s">
        <v>61</v>
      </c>
      <c r="AF23" s="103"/>
      <c r="AG23" s="103" t="s">
        <v>62</v>
      </c>
      <c r="AH23" s="104"/>
    </row>
    <row r="24" spans="1:34" ht="13.5">
      <c r="A24" s="112">
        <v>1</v>
      </c>
      <c r="B24" s="110"/>
      <c r="C24" s="110" t="s">
        <v>214</v>
      </c>
      <c r="D24" s="110"/>
      <c r="E24" s="110"/>
      <c r="F24" s="110"/>
      <c r="G24" s="123"/>
      <c r="H24" s="123"/>
      <c r="I24" s="123"/>
      <c r="J24" s="123"/>
      <c r="K24" s="33" t="str">
        <f>IF(L24="","",IF(L24=N24,"△",IF(L24&gt;N24,"○","×")))</f>
        <v>△</v>
      </c>
      <c r="L24" s="37">
        <v>0</v>
      </c>
      <c r="M24" s="36" t="s">
        <v>241</v>
      </c>
      <c r="N24" s="37">
        <v>0</v>
      </c>
      <c r="O24" s="33" t="str">
        <f>IF(P24="","",IF(P24=R24,"△",IF(P24&gt;R24,"○","×")))</f>
        <v>○</v>
      </c>
      <c r="P24" s="37">
        <v>1</v>
      </c>
      <c r="Q24" s="36" t="s">
        <v>241</v>
      </c>
      <c r="R24" s="37">
        <v>0</v>
      </c>
      <c r="S24" s="101">
        <v>1</v>
      </c>
      <c r="T24" s="101"/>
      <c r="U24" s="101">
        <v>1</v>
      </c>
      <c r="V24" s="101"/>
      <c r="W24" s="101">
        <v>0</v>
      </c>
      <c r="X24" s="101"/>
      <c r="Y24" s="101">
        <f>S24*3+U24</f>
        <v>4</v>
      </c>
      <c r="Z24" s="101"/>
      <c r="AA24" s="101">
        <f>L24+P24</f>
        <v>1</v>
      </c>
      <c r="AB24" s="101"/>
      <c r="AC24" s="101">
        <f>N24+R24</f>
        <v>0</v>
      </c>
      <c r="AD24" s="101"/>
      <c r="AE24" s="101">
        <f>AA24-AC24</f>
        <v>1</v>
      </c>
      <c r="AF24" s="101"/>
      <c r="AG24" s="101">
        <v>2</v>
      </c>
      <c r="AH24" s="102"/>
    </row>
    <row r="25" spans="1:34" ht="13.5">
      <c r="A25" s="112">
        <v>2</v>
      </c>
      <c r="B25" s="110"/>
      <c r="C25" s="110" t="s">
        <v>215</v>
      </c>
      <c r="D25" s="110"/>
      <c r="E25" s="110"/>
      <c r="F25" s="110"/>
      <c r="G25" s="34" t="str">
        <f>IF(K24="","",IF(K24="△","△",IF(K24="○","×","○")))</f>
        <v>△</v>
      </c>
      <c r="H25" s="35">
        <f>IF(L24="","",N24)</f>
        <v>0</v>
      </c>
      <c r="I25" s="32" t="s">
        <v>242</v>
      </c>
      <c r="J25" s="35">
        <f>IF(N24="","",L24)</f>
        <v>0</v>
      </c>
      <c r="K25" s="123"/>
      <c r="L25" s="123"/>
      <c r="M25" s="123"/>
      <c r="N25" s="123"/>
      <c r="O25" s="33" t="str">
        <f>IF(P25="","",IF(P25=R25,"△",IF(P25&gt;R25,"○","×")))</f>
        <v>○</v>
      </c>
      <c r="P25" s="37">
        <v>3</v>
      </c>
      <c r="Q25" s="36" t="s">
        <v>241</v>
      </c>
      <c r="R25" s="37">
        <v>0</v>
      </c>
      <c r="S25" s="101">
        <v>1</v>
      </c>
      <c r="T25" s="101"/>
      <c r="U25" s="101">
        <v>1</v>
      </c>
      <c r="V25" s="101"/>
      <c r="W25" s="101">
        <v>0</v>
      </c>
      <c r="X25" s="101"/>
      <c r="Y25" s="101">
        <f>S25*3+U25</f>
        <v>4</v>
      </c>
      <c r="Z25" s="101"/>
      <c r="AA25" s="101">
        <f>H25+P25</f>
        <v>3</v>
      </c>
      <c r="AB25" s="101"/>
      <c r="AC25" s="101">
        <f>J25+R25</f>
        <v>0</v>
      </c>
      <c r="AD25" s="101"/>
      <c r="AE25" s="101">
        <f>AA25-AC25</f>
        <v>3</v>
      </c>
      <c r="AF25" s="101"/>
      <c r="AG25" s="101">
        <v>1</v>
      </c>
      <c r="AH25" s="102"/>
    </row>
    <row r="26" spans="1:34" ht="14.25" thickBot="1">
      <c r="A26" s="109">
        <v>3</v>
      </c>
      <c r="B26" s="107"/>
      <c r="C26" s="107" t="s">
        <v>216</v>
      </c>
      <c r="D26" s="107"/>
      <c r="E26" s="107"/>
      <c r="F26" s="107"/>
      <c r="G26" s="34" t="str">
        <f>IF(O24="","",IF(O24="△","△",IF(O24="○","×","○")))</f>
        <v>×</v>
      </c>
      <c r="H26" s="35">
        <f>IF(P24="","",R24)</f>
        <v>0</v>
      </c>
      <c r="I26" s="32" t="s">
        <v>242</v>
      </c>
      <c r="J26" s="35">
        <f>IF(R24="","",P24)</f>
        <v>1</v>
      </c>
      <c r="K26" s="34" t="str">
        <f>IF(O25="","",IF(O25="△","△",IF(O25="○","×","○")))</f>
        <v>×</v>
      </c>
      <c r="L26" s="35">
        <f>IF(P25="","",R25)</f>
        <v>0</v>
      </c>
      <c r="M26" s="32" t="s">
        <v>242</v>
      </c>
      <c r="N26" s="35">
        <f>IF(R25="","",P25)</f>
        <v>3</v>
      </c>
      <c r="O26" s="122"/>
      <c r="P26" s="122"/>
      <c r="Q26" s="122"/>
      <c r="R26" s="122"/>
      <c r="S26" s="99">
        <v>0</v>
      </c>
      <c r="T26" s="99"/>
      <c r="U26" s="99">
        <v>0</v>
      </c>
      <c r="V26" s="99"/>
      <c r="W26" s="99">
        <v>2</v>
      </c>
      <c r="X26" s="99"/>
      <c r="Y26" s="99">
        <f>S26*3+U26</f>
        <v>0</v>
      </c>
      <c r="Z26" s="99"/>
      <c r="AA26" s="99">
        <f>H26+L26</f>
        <v>0</v>
      </c>
      <c r="AB26" s="99"/>
      <c r="AC26" s="99">
        <f>J26+N26</f>
        <v>4</v>
      </c>
      <c r="AD26" s="99"/>
      <c r="AE26" s="99">
        <f>AA26-AC26</f>
        <v>-4</v>
      </c>
      <c r="AF26" s="99"/>
      <c r="AG26" s="99">
        <v>3</v>
      </c>
      <c r="AH26" s="100"/>
    </row>
    <row r="27" spans="1:34" ht="13.5">
      <c r="A27" s="118" t="s">
        <v>33</v>
      </c>
      <c r="B27" s="119"/>
      <c r="C27" s="119"/>
      <c r="D27" s="119"/>
      <c r="E27" s="119"/>
      <c r="F27" s="120"/>
      <c r="G27" s="113" t="str">
        <f>C28</f>
        <v>十文字</v>
      </c>
      <c r="H27" s="113"/>
      <c r="I27" s="113"/>
      <c r="J27" s="113"/>
      <c r="K27" s="113" t="str">
        <f>C29</f>
        <v>Sakura　A</v>
      </c>
      <c r="L27" s="113"/>
      <c r="M27" s="113"/>
      <c r="N27" s="113"/>
      <c r="O27" s="113" t="str">
        <f>C30</f>
        <v>旭川</v>
      </c>
      <c r="P27" s="113"/>
      <c r="Q27" s="113"/>
      <c r="R27" s="113"/>
      <c r="S27" s="103" t="s">
        <v>55</v>
      </c>
      <c r="T27" s="103"/>
      <c r="U27" s="103" t="s">
        <v>56</v>
      </c>
      <c r="V27" s="103"/>
      <c r="W27" s="103" t="s">
        <v>57</v>
      </c>
      <c r="X27" s="103"/>
      <c r="Y27" s="103" t="s">
        <v>58</v>
      </c>
      <c r="Z27" s="103"/>
      <c r="AA27" s="103" t="s">
        <v>59</v>
      </c>
      <c r="AB27" s="103"/>
      <c r="AC27" s="103" t="s">
        <v>60</v>
      </c>
      <c r="AD27" s="103"/>
      <c r="AE27" s="103" t="s">
        <v>61</v>
      </c>
      <c r="AF27" s="103"/>
      <c r="AG27" s="103" t="s">
        <v>62</v>
      </c>
      <c r="AH27" s="104"/>
    </row>
    <row r="28" spans="1:34" ht="13.5">
      <c r="A28" s="112">
        <v>1</v>
      </c>
      <c r="B28" s="110"/>
      <c r="C28" s="110" t="s">
        <v>217</v>
      </c>
      <c r="D28" s="110"/>
      <c r="E28" s="110"/>
      <c r="F28" s="110"/>
      <c r="G28" s="123"/>
      <c r="H28" s="123"/>
      <c r="I28" s="123"/>
      <c r="J28" s="123"/>
      <c r="K28" s="33" t="str">
        <f>IF(L28="","",IF(L28=N28,"△",IF(L28&gt;N28,"○","×")))</f>
        <v>×</v>
      </c>
      <c r="L28" s="37">
        <v>2</v>
      </c>
      <c r="M28" s="36" t="s">
        <v>241</v>
      </c>
      <c r="N28" s="37">
        <v>3</v>
      </c>
      <c r="O28" s="33" t="str">
        <f>IF(P28="","",IF(P28=R28,"△",IF(P28&gt;R28,"○","×")))</f>
        <v>×</v>
      </c>
      <c r="P28" s="37">
        <v>1</v>
      </c>
      <c r="Q28" s="36" t="s">
        <v>241</v>
      </c>
      <c r="R28" s="37">
        <v>2</v>
      </c>
      <c r="S28" s="101">
        <v>0</v>
      </c>
      <c r="T28" s="101"/>
      <c r="U28" s="101">
        <v>0</v>
      </c>
      <c r="V28" s="101"/>
      <c r="W28" s="101">
        <v>2</v>
      </c>
      <c r="X28" s="101"/>
      <c r="Y28" s="101">
        <f>S28*3+U28</f>
        <v>0</v>
      </c>
      <c r="Z28" s="101"/>
      <c r="AA28" s="101">
        <f>L28+P28</f>
        <v>3</v>
      </c>
      <c r="AB28" s="101"/>
      <c r="AC28" s="101">
        <f>N28+R28</f>
        <v>5</v>
      </c>
      <c r="AD28" s="101"/>
      <c r="AE28" s="101">
        <f>AA28-AC28</f>
        <v>-2</v>
      </c>
      <c r="AF28" s="101"/>
      <c r="AG28" s="101">
        <v>3</v>
      </c>
      <c r="AH28" s="102"/>
    </row>
    <row r="29" spans="1:34" ht="13.5">
      <c r="A29" s="112">
        <v>2</v>
      </c>
      <c r="B29" s="110"/>
      <c r="C29" s="110" t="s">
        <v>218</v>
      </c>
      <c r="D29" s="110"/>
      <c r="E29" s="110"/>
      <c r="F29" s="110"/>
      <c r="G29" s="34" t="str">
        <f>IF(K28="","",IF(K28="△","△",IF(K28="○","×","○")))</f>
        <v>○</v>
      </c>
      <c r="H29" s="35">
        <f>IF(L28="","",N28)</f>
        <v>3</v>
      </c>
      <c r="I29" s="32" t="s">
        <v>242</v>
      </c>
      <c r="J29" s="35">
        <f>IF(N28="","",L28)</f>
        <v>2</v>
      </c>
      <c r="K29" s="123"/>
      <c r="L29" s="123"/>
      <c r="M29" s="123"/>
      <c r="N29" s="123"/>
      <c r="O29" s="33" t="str">
        <f>IF(P29="","",IF(P29=R29,"△",IF(P29&gt;R29,"○","×")))</f>
        <v>×</v>
      </c>
      <c r="P29" s="37">
        <v>0</v>
      </c>
      <c r="Q29" s="36" t="s">
        <v>241</v>
      </c>
      <c r="R29" s="39">
        <v>6</v>
      </c>
      <c r="S29" s="101">
        <v>1</v>
      </c>
      <c r="T29" s="101"/>
      <c r="U29" s="101">
        <v>0</v>
      </c>
      <c r="V29" s="101"/>
      <c r="W29" s="101">
        <v>1</v>
      </c>
      <c r="X29" s="101"/>
      <c r="Y29" s="101">
        <f>S29*3+U29</f>
        <v>3</v>
      </c>
      <c r="Z29" s="101"/>
      <c r="AA29" s="101">
        <f>H29+P29</f>
        <v>3</v>
      </c>
      <c r="AB29" s="101"/>
      <c r="AC29" s="101">
        <f>J29+R29</f>
        <v>8</v>
      </c>
      <c r="AD29" s="101"/>
      <c r="AE29" s="101">
        <f>AA29-AC29</f>
        <v>-5</v>
      </c>
      <c r="AF29" s="101"/>
      <c r="AG29" s="101">
        <v>2</v>
      </c>
      <c r="AH29" s="102"/>
    </row>
    <row r="30" spans="1:34" ht="14.25" thickBot="1">
      <c r="A30" s="109">
        <v>3</v>
      </c>
      <c r="B30" s="107"/>
      <c r="C30" s="107" t="s">
        <v>219</v>
      </c>
      <c r="D30" s="107"/>
      <c r="E30" s="107"/>
      <c r="F30" s="107"/>
      <c r="G30" s="34" t="str">
        <f>IF(O28="","",IF(O28="△","△",IF(O28="○","×","○")))</f>
        <v>○</v>
      </c>
      <c r="H30" s="35">
        <f>IF(P28="","",R28)</f>
        <v>2</v>
      </c>
      <c r="I30" s="32" t="s">
        <v>242</v>
      </c>
      <c r="J30" s="35">
        <f>IF(R28="","",P28)</f>
        <v>1</v>
      </c>
      <c r="K30" s="34" t="str">
        <f>IF(O29="","",IF(O29="△","△",IF(O29="○","×","○")))</f>
        <v>○</v>
      </c>
      <c r="L30" s="35">
        <f>IF(P29="","",R29)</f>
        <v>6</v>
      </c>
      <c r="M30" s="32" t="s">
        <v>242</v>
      </c>
      <c r="N30" s="35">
        <f>IF(R29="","",P29)</f>
        <v>0</v>
      </c>
      <c r="O30" s="122"/>
      <c r="P30" s="122"/>
      <c r="Q30" s="122"/>
      <c r="R30" s="122"/>
      <c r="S30" s="99">
        <v>2</v>
      </c>
      <c r="T30" s="99"/>
      <c r="U30" s="99">
        <v>0</v>
      </c>
      <c r="V30" s="99"/>
      <c r="W30" s="99">
        <v>0</v>
      </c>
      <c r="X30" s="99"/>
      <c r="Y30" s="99">
        <f>S30*3+U30</f>
        <v>6</v>
      </c>
      <c r="Z30" s="99"/>
      <c r="AA30" s="99">
        <f>H30+L30</f>
        <v>8</v>
      </c>
      <c r="AB30" s="99"/>
      <c r="AC30" s="99">
        <f>J30+N30</f>
        <v>1</v>
      </c>
      <c r="AD30" s="99"/>
      <c r="AE30" s="99">
        <f>AA30-AC30</f>
        <v>7</v>
      </c>
      <c r="AF30" s="99"/>
      <c r="AG30" s="99">
        <v>1</v>
      </c>
      <c r="AH30" s="100"/>
    </row>
    <row r="31" spans="1:34" ht="13.5">
      <c r="A31" s="118" t="s">
        <v>34</v>
      </c>
      <c r="B31" s="119"/>
      <c r="C31" s="119"/>
      <c r="D31" s="119"/>
      <c r="E31" s="119"/>
      <c r="F31" s="120"/>
      <c r="G31" s="113" t="str">
        <f>C32</f>
        <v>横手</v>
      </c>
      <c r="H31" s="113"/>
      <c r="I31" s="113"/>
      <c r="J31" s="113"/>
      <c r="K31" s="113" t="str">
        <f>C33</f>
        <v>美郷B</v>
      </c>
      <c r="L31" s="113"/>
      <c r="M31" s="113"/>
      <c r="N31" s="113"/>
      <c r="O31" s="113" t="str">
        <f>C34</f>
        <v>スポルティフB</v>
      </c>
      <c r="P31" s="113"/>
      <c r="Q31" s="113"/>
      <c r="R31" s="113"/>
      <c r="S31" s="103" t="s">
        <v>55</v>
      </c>
      <c r="T31" s="103"/>
      <c r="U31" s="103" t="s">
        <v>56</v>
      </c>
      <c r="V31" s="103"/>
      <c r="W31" s="103" t="s">
        <v>57</v>
      </c>
      <c r="X31" s="103"/>
      <c r="Y31" s="103" t="s">
        <v>58</v>
      </c>
      <c r="Z31" s="103"/>
      <c r="AA31" s="103" t="s">
        <v>59</v>
      </c>
      <c r="AB31" s="103"/>
      <c r="AC31" s="103" t="s">
        <v>60</v>
      </c>
      <c r="AD31" s="103"/>
      <c r="AE31" s="103" t="s">
        <v>61</v>
      </c>
      <c r="AF31" s="103"/>
      <c r="AG31" s="103" t="s">
        <v>62</v>
      </c>
      <c r="AH31" s="104"/>
    </row>
    <row r="32" spans="1:34" ht="13.5">
      <c r="A32" s="112">
        <v>1</v>
      </c>
      <c r="B32" s="110"/>
      <c r="C32" s="110" t="s">
        <v>220</v>
      </c>
      <c r="D32" s="110"/>
      <c r="E32" s="110"/>
      <c r="F32" s="110"/>
      <c r="G32" s="123"/>
      <c r="H32" s="123"/>
      <c r="I32" s="123"/>
      <c r="J32" s="123"/>
      <c r="K32" s="33" t="str">
        <f>IF(L32="","",IF(L32=N32,"△",IF(L32&gt;N32,"○","×")))</f>
        <v>○</v>
      </c>
      <c r="L32" s="37">
        <v>3</v>
      </c>
      <c r="M32" s="36" t="s">
        <v>241</v>
      </c>
      <c r="N32" s="37">
        <v>0</v>
      </c>
      <c r="O32" s="33" t="str">
        <f>IF(P32="","",IF(P32=R32,"△",IF(P32&gt;R32,"○","×")))</f>
        <v>△</v>
      </c>
      <c r="P32" s="37">
        <v>2</v>
      </c>
      <c r="Q32" s="36" t="s">
        <v>241</v>
      </c>
      <c r="R32" s="37">
        <v>2</v>
      </c>
      <c r="S32" s="101">
        <v>1</v>
      </c>
      <c r="T32" s="101"/>
      <c r="U32" s="101">
        <v>1</v>
      </c>
      <c r="V32" s="101"/>
      <c r="W32" s="101">
        <v>0</v>
      </c>
      <c r="X32" s="101"/>
      <c r="Y32" s="101">
        <f>S32*3+U32</f>
        <v>4</v>
      </c>
      <c r="Z32" s="101"/>
      <c r="AA32" s="101">
        <f>L32+P32</f>
        <v>5</v>
      </c>
      <c r="AB32" s="101"/>
      <c r="AC32" s="101">
        <f>N32+R32</f>
        <v>2</v>
      </c>
      <c r="AD32" s="101"/>
      <c r="AE32" s="101">
        <f>AA32-AC32</f>
        <v>3</v>
      </c>
      <c r="AF32" s="101"/>
      <c r="AG32" s="101">
        <v>1</v>
      </c>
      <c r="AH32" s="102"/>
    </row>
    <row r="33" spans="1:34" ht="13.5">
      <c r="A33" s="112">
        <v>2</v>
      </c>
      <c r="B33" s="110"/>
      <c r="C33" s="110" t="s">
        <v>221</v>
      </c>
      <c r="D33" s="110"/>
      <c r="E33" s="110"/>
      <c r="F33" s="110"/>
      <c r="G33" s="34" t="str">
        <f>IF(K32="","",IF(K32="△","△",IF(K32="○","×","○")))</f>
        <v>×</v>
      </c>
      <c r="H33" s="35">
        <f>IF(L32="","",N32)</f>
        <v>0</v>
      </c>
      <c r="I33" s="32" t="s">
        <v>242</v>
      </c>
      <c r="J33" s="35">
        <f>IF(N32="","",L32)</f>
        <v>3</v>
      </c>
      <c r="K33" s="123"/>
      <c r="L33" s="123"/>
      <c r="M33" s="123"/>
      <c r="N33" s="123"/>
      <c r="O33" s="33" t="str">
        <f>IF(P33="","",IF(P33=R33,"△",IF(P33&gt;R33,"○","×")))</f>
        <v>×</v>
      </c>
      <c r="P33" s="37">
        <v>1</v>
      </c>
      <c r="Q33" s="36" t="s">
        <v>241</v>
      </c>
      <c r="R33" s="39">
        <v>2</v>
      </c>
      <c r="S33" s="101">
        <v>0</v>
      </c>
      <c r="T33" s="101"/>
      <c r="U33" s="101">
        <v>0</v>
      </c>
      <c r="V33" s="101"/>
      <c r="W33" s="101">
        <v>2</v>
      </c>
      <c r="X33" s="101"/>
      <c r="Y33" s="101">
        <f>S33*3+U33</f>
        <v>0</v>
      </c>
      <c r="Z33" s="101"/>
      <c r="AA33" s="101">
        <f>H33+P33</f>
        <v>1</v>
      </c>
      <c r="AB33" s="101"/>
      <c r="AC33" s="101">
        <f>J33+R33</f>
        <v>5</v>
      </c>
      <c r="AD33" s="101"/>
      <c r="AE33" s="101">
        <f>AA33-AC33</f>
        <v>-4</v>
      </c>
      <c r="AF33" s="101"/>
      <c r="AG33" s="101">
        <v>3</v>
      </c>
      <c r="AH33" s="102"/>
    </row>
    <row r="34" spans="1:34" ht="14.25" thickBot="1">
      <c r="A34" s="109">
        <v>3</v>
      </c>
      <c r="B34" s="107"/>
      <c r="C34" s="107" t="s">
        <v>222</v>
      </c>
      <c r="D34" s="107"/>
      <c r="E34" s="107"/>
      <c r="F34" s="107"/>
      <c r="G34" s="34" t="str">
        <f>IF(O32="","",IF(O32="△","△",IF(O32="○","×","○")))</f>
        <v>△</v>
      </c>
      <c r="H34" s="35">
        <f>IF(P32="","",R32)</f>
        <v>2</v>
      </c>
      <c r="I34" s="32" t="s">
        <v>242</v>
      </c>
      <c r="J34" s="35">
        <f>IF(R32="","",P32)</f>
        <v>2</v>
      </c>
      <c r="K34" s="34" t="str">
        <f>IF(O33="","",IF(O33="△","△",IF(O33="○","×","○")))</f>
        <v>○</v>
      </c>
      <c r="L34" s="35">
        <f>IF(P33="","",R33)</f>
        <v>2</v>
      </c>
      <c r="M34" s="32" t="s">
        <v>242</v>
      </c>
      <c r="N34" s="35">
        <f>IF(R33="","",P33)</f>
        <v>1</v>
      </c>
      <c r="O34" s="122"/>
      <c r="P34" s="122"/>
      <c r="Q34" s="122"/>
      <c r="R34" s="122"/>
      <c r="S34" s="99">
        <v>1</v>
      </c>
      <c r="T34" s="99"/>
      <c r="U34" s="99">
        <v>1</v>
      </c>
      <c r="V34" s="99"/>
      <c r="W34" s="99">
        <v>0</v>
      </c>
      <c r="X34" s="99"/>
      <c r="Y34" s="99">
        <f>S34*3+U34</f>
        <v>4</v>
      </c>
      <c r="Z34" s="99"/>
      <c r="AA34" s="99">
        <f>H34+L34</f>
        <v>4</v>
      </c>
      <c r="AB34" s="99"/>
      <c r="AC34" s="99">
        <f>J34+N34</f>
        <v>3</v>
      </c>
      <c r="AD34" s="99"/>
      <c r="AE34" s="99">
        <f>AA34-AC34</f>
        <v>1</v>
      </c>
      <c r="AF34" s="99"/>
      <c r="AG34" s="99">
        <v>2</v>
      </c>
      <c r="AH34" s="100"/>
    </row>
    <row r="35" spans="1:34" ht="13.5">
      <c r="A35" s="118" t="s">
        <v>35</v>
      </c>
      <c r="B35" s="119"/>
      <c r="C35" s="119"/>
      <c r="D35" s="119"/>
      <c r="E35" s="119"/>
      <c r="F35" s="120"/>
      <c r="G35" s="113" t="str">
        <f>C36</f>
        <v>八橋</v>
      </c>
      <c r="H35" s="113"/>
      <c r="I35" s="113"/>
      <c r="J35" s="113"/>
      <c r="K35" s="113" t="str">
        <f>C37</f>
        <v>下新城</v>
      </c>
      <c r="L35" s="113"/>
      <c r="M35" s="113"/>
      <c r="N35" s="113"/>
      <c r="O35" s="113" t="str">
        <f>C38</f>
        <v>日新</v>
      </c>
      <c r="P35" s="113"/>
      <c r="Q35" s="113"/>
      <c r="R35" s="113"/>
      <c r="S35" s="103" t="s">
        <v>55</v>
      </c>
      <c r="T35" s="103"/>
      <c r="U35" s="103" t="s">
        <v>56</v>
      </c>
      <c r="V35" s="103"/>
      <c r="W35" s="103" t="s">
        <v>57</v>
      </c>
      <c r="X35" s="103"/>
      <c r="Y35" s="103" t="s">
        <v>58</v>
      </c>
      <c r="Z35" s="103"/>
      <c r="AA35" s="103" t="s">
        <v>59</v>
      </c>
      <c r="AB35" s="103"/>
      <c r="AC35" s="103" t="s">
        <v>60</v>
      </c>
      <c r="AD35" s="103"/>
      <c r="AE35" s="103" t="s">
        <v>61</v>
      </c>
      <c r="AF35" s="103"/>
      <c r="AG35" s="103" t="s">
        <v>62</v>
      </c>
      <c r="AH35" s="104"/>
    </row>
    <row r="36" spans="1:34" ht="13.5">
      <c r="A36" s="112">
        <v>1</v>
      </c>
      <c r="B36" s="110"/>
      <c r="C36" s="110" t="s">
        <v>223</v>
      </c>
      <c r="D36" s="110"/>
      <c r="E36" s="110"/>
      <c r="F36" s="110"/>
      <c r="G36" s="117"/>
      <c r="H36" s="117"/>
      <c r="I36" s="117"/>
      <c r="J36" s="117"/>
      <c r="K36" s="38" t="str">
        <f>IF(L36="","",IF(L36=N36,"△",IF(L36&gt;N36,"○","×")))</f>
        <v>○</v>
      </c>
      <c r="L36" s="39">
        <v>2</v>
      </c>
      <c r="M36" s="40" t="s">
        <v>241</v>
      </c>
      <c r="N36" s="39">
        <v>0</v>
      </c>
      <c r="O36" s="38" t="str">
        <f>IF(P36="","",IF(P36=R36,"△",IF(P36&gt;R36,"○","×")))</f>
        <v>×</v>
      </c>
      <c r="P36" s="39">
        <v>1</v>
      </c>
      <c r="Q36" s="40" t="s">
        <v>241</v>
      </c>
      <c r="R36" s="39">
        <v>3</v>
      </c>
      <c r="S36" s="101">
        <v>1</v>
      </c>
      <c r="T36" s="101"/>
      <c r="U36" s="101">
        <v>0</v>
      </c>
      <c r="V36" s="101"/>
      <c r="W36" s="101">
        <v>1</v>
      </c>
      <c r="X36" s="101"/>
      <c r="Y36" s="101">
        <f>S36*3+U36</f>
        <v>3</v>
      </c>
      <c r="Z36" s="101"/>
      <c r="AA36" s="101">
        <f>L36+P36</f>
        <v>3</v>
      </c>
      <c r="AB36" s="101"/>
      <c r="AC36" s="101">
        <f>N36+R36</f>
        <v>3</v>
      </c>
      <c r="AD36" s="101"/>
      <c r="AE36" s="101">
        <f>AA36-AC36</f>
        <v>0</v>
      </c>
      <c r="AF36" s="101"/>
      <c r="AG36" s="101">
        <v>2</v>
      </c>
      <c r="AH36" s="102"/>
    </row>
    <row r="37" spans="1:34" ht="13.5">
      <c r="A37" s="112">
        <v>2</v>
      </c>
      <c r="B37" s="110"/>
      <c r="C37" s="110" t="s">
        <v>224</v>
      </c>
      <c r="D37" s="110"/>
      <c r="E37" s="110"/>
      <c r="F37" s="110"/>
      <c r="G37" s="41" t="str">
        <f>IF(K36="","",IF(K36="△","△",IF(K36="○","×","○")))</f>
        <v>×</v>
      </c>
      <c r="H37" s="42">
        <f>IF(L36="","",N36)</f>
        <v>0</v>
      </c>
      <c r="I37" s="39" t="s">
        <v>242</v>
      </c>
      <c r="J37" s="42">
        <f>IF(N36="","",L36)</f>
        <v>2</v>
      </c>
      <c r="K37" s="117"/>
      <c r="L37" s="117"/>
      <c r="M37" s="117"/>
      <c r="N37" s="117"/>
      <c r="O37" s="38" t="str">
        <f>IF(P37="","",IF(P37=R37,"△",IF(P37&gt;R37,"○","×")))</f>
        <v>×</v>
      </c>
      <c r="P37" s="39">
        <v>0</v>
      </c>
      <c r="Q37" s="40" t="s">
        <v>241</v>
      </c>
      <c r="R37" s="39">
        <v>6</v>
      </c>
      <c r="S37" s="101">
        <v>0</v>
      </c>
      <c r="T37" s="101"/>
      <c r="U37" s="101">
        <v>0</v>
      </c>
      <c r="V37" s="101"/>
      <c r="W37" s="101">
        <v>2</v>
      </c>
      <c r="X37" s="101"/>
      <c r="Y37" s="101">
        <f>S37*3+U37</f>
        <v>0</v>
      </c>
      <c r="Z37" s="101"/>
      <c r="AA37" s="101">
        <f>H37+P37</f>
        <v>0</v>
      </c>
      <c r="AB37" s="101"/>
      <c r="AC37" s="101">
        <f>J37+R37</f>
        <v>8</v>
      </c>
      <c r="AD37" s="101"/>
      <c r="AE37" s="101">
        <f>AA37-AC37</f>
        <v>-8</v>
      </c>
      <c r="AF37" s="101"/>
      <c r="AG37" s="101">
        <v>3</v>
      </c>
      <c r="AH37" s="102"/>
    </row>
    <row r="38" spans="1:34" ht="14.25" thickBot="1">
      <c r="A38" s="109">
        <v>3</v>
      </c>
      <c r="B38" s="107"/>
      <c r="C38" s="107" t="s">
        <v>225</v>
      </c>
      <c r="D38" s="107"/>
      <c r="E38" s="107"/>
      <c r="F38" s="107"/>
      <c r="G38" s="41" t="str">
        <f>IF(O36="","",IF(O36="△","△",IF(O36="○","×","○")))</f>
        <v>○</v>
      </c>
      <c r="H38" s="42">
        <f>IF(P36="","",R36)</f>
        <v>3</v>
      </c>
      <c r="I38" s="39" t="s">
        <v>242</v>
      </c>
      <c r="J38" s="42">
        <f>IF(R36="","",P36)</f>
        <v>1</v>
      </c>
      <c r="K38" s="41" t="str">
        <f>IF(O37="","",IF(O37="△","△",IF(O37="○","×","○")))</f>
        <v>○</v>
      </c>
      <c r="L38" s="42">
        <f>IF(P37="","",R37)</f>
        <v>6</v>
      </c>
      <c r="M38" s="39" t="s">
        <v>242</v>
      </c>
      <c r="N38" s="42">
        <f>IF(R37="","",P37)</f>
        <v>0</v>
      </c>
      <c r="O38" s="116"/>
      <c r="P38" s="116"/>
      <c r="Q38" s="116"/>
      <c r="R38" s="116"/>
      <c r="S38" s="99">
        <v>2</v>
      </c>
      <c r="T38" s="99"/>
      <c r="U38" s="99">
        <v>0</v>
      </c>
      <c r="V38" s="99"/>
      <c r="W38" s="99">
        <v>0</v>
      </c>
      <c r="X38" s="99"/>
      <c r="Y38" s="99">
        <f>S38*3+U38</f>
        <v>6</v>
      </c>
      <c r="Z38" s="99"/>
      <c r="AA38" s="99">
        <f>H38+L38</f>
        <v>9</v>
      </c>
      <c r="AB38" s="99"/>
      <c r="AC38" s="99">
        <f>J38+N38</f>
        <v>1</v>
      </c>
      <c r="AD38" s="99"/>
      <c r="AE38" s="99">
        <f>AA38-AC38</f>
        <v>8</v>
      </c>
      <c r="AF38" s="99"/>
      <c r="AG38" s="99">
        <v>1</v>
      </c>
      <c r="AH38" s="100"/>
    </row>
    <row r="39" spans="1:34" ht="13.5">
      <c r="A39" s="118" t="s">
        <v>36</v>
      </c>
      <c r="B39" s="119"/>
      <c r="C39" s="119"/>
      <c r="D39" s="119"/>
      <c r="E39" s="119"/>
      <c r="F39" s="120"/>
      <c r="G39" s="121" t="str">
        <f>C40</f>
        <v>築山</v>
      </c>
      <c r="H39" s="121"/>
      <c r="I39" s="121"/>
      <c r="J39" s="121"/>
      <c r="K39" s="121" t="str">
        <f>C41</f>
        <v>御所野B</v>
      </c>
      <c r="L39" s="121"/>
      <c r="M39" s="121"/>
      <c r="N39" s="121"/>
      <c r="O39" s="121" t="str">
        <f>C42</f>
        <v>北秋田</v>
      </c>
      <c r="P39" s="121"/>
      <c r="Q39" s="121"/>
      <c r="R39" s="121"/>
      <c r="S39" s="103" t="s">
        <v>55</v>
      </c>
      <c r="T39" s="103"/>
      <c r="U39" s="103" t="s">
        <v>56</v>
      </c>
      <c r="V39" s="103"/>
      <c r="W39" s="103" t="s">
        <v>57</v>
      </c>
      <c r="X39" s="103"/>
      <c r="Y39" s="103" t="s">
        <v>58</v>
      </c>
      <c r="Z39" s="103"/>
      <c r="AA39" s="103" t="s">
        <v>59</v>
      </c>
      <c r="AB39" s="103"/>
      <c r="AC39" s="103" t="s">
        <v>60</v>
      </c>
      <c r="AD39" s="103"/>
      <c r="AE39" s="103" t="s">
        <v>61</v>
      </c>
      <c r="AF39" s="103"/>
      <c r="AG39" s="103" t="s">
        <v>62</v>
      </c>
      <c r="AH39" s="104"/>
    </row>
    <row r="40" spans="1:34" ht="13.5">
      <c r="A40" s="112">
        <v>1</v>
      </c>
      <c r="B40" s="110"/>
      <c r="C40" s="110" t="s">
        <v>226</v>
      </c>
      <c r="D40" s="110"/>
      <c r="E40" s="110"/>
      <c r="F40" s="110"/>
      <c r="G40" s="117"/>
      <c r="H40" s="117"/>
      <c r="I40" s="117"/>
      <c r="J40" s="117"/>
      <c r="K40" s="38" t="str">
        <f>IF(L40="","",IF(L40=N40,"△",IF(L40&gt;N40,"○","×")))</f>
        <v>×</v>
      </c>
      <c r="L40" s="39">
        <v>0</v>
      </c>
      <c r="M40" s="40" t="s">
        <v>241</v>
      </c>
      <c r="N40" s="39">
        <v>3</v>
      </c>
      <c r="O40" s="38" t="str">
        <f>IF(P40="","",IF(P40=R40,"△",IF(P40&gt;R40,"○","×")))</f>
        <v>×</v>
      </c>
      <c r="P40" s="39">
        <v>1</v>
      </c>
      <c r="Q40" s="40" t="s">
        <v>241</v>
      </c>
      <c r="R40" s="39">
        <v>4</v>
      </c>
      <c r="S40" s="101">
        <v>0</v>
      </c>
      <c r="T40" s="101"/>
      <c r="U40" s="101">
        <v>0</v>
      </c>
      <c r="V40" s="101"/>
      <c r="W40" s="101">
        <v>2</v>
      </c>
      <c r="X40" s="101"/>
      <c r="Y40" s="101">
        <f>S40*3+U40</f>
        <v>0</v>
      </c>
      <c r="Z40" s="101"/>
      <c r="AA40" s="101">
        <f>L40+P40</f>
        <v>1</v>
      </c>
      <c r="AB40" s="101"/>
      <c r="AC40" s="101">
        <f>N40+R40</f>
        <v>7</v>
      </c>
      <c r="AD40" s="101"/>
      <c r="AE40" s="101">
        <f>AA40-AC40</f>
        <v>-6</v>
      </c>
      <c r="AF40" s="101"/>
      <c r="AG40" s="101">
        <v>3</v>
      </c>
      <c r="AH40" s="102"/>
    </row>
    <row r="41" spans="1:34" ht="13.5">
      <c r="A41" s="112">
        <v>2</v>
      </c>
      <c r="B41" s="110"/>
      <c r="C41" s="110" t="s">
        <v>227</v>
      </c>
      <c r="D41" s="110"/>
      <c r="E41" s="110"/>
      <c r="F41" s="110"/>
      <c r="G41" s="41" t="str">
        <f>IF(K40="","",IF(K40="△","△",IF(K40="○","×","○")))</f>
        <v>○</v>
      </c>
      <c r="H41" s="42">
        <f>IF(L40="","",N40)</f>
        <v>3</v>
      </c>
      <c r="I41" s="39" t="s">
        <v>242</v>
      </c>
      <c r="J41" s="42">
        <f>IF(N40="","",L40)</f>
        <v>0</v>
      </c>
      <c r="K41" s="117"/>
      <c r="L41" s="117"/>
      <c r="M41" s="117"/>
      <c r="N41" s="117"/>
      <c r="O41" s="38" t="str">
        <f>IF(P41="","",IF(P41=R41,"△",IF(P41&gt;R41,"○","×")))</f>
        <v>△</v>
      </c>
      <c r="P41" s="39">
        <v>2</v>
      </c>
      <c r="Q41" s="40" t="s">
        <v>241</v>
      </c>
      <c r="R41" s="39">
        <v>2</v>
      </c>
      <c r="S41" s="101">
        <v>1</v>
      </c>
      <c r="T41" s="101"/>
      <c r="U41" s="101">
        <v>1</v>
      </c>
      <c r="V41" s="101"/>
      <c r="W41" s="101">
        <v>0</v>
      </c>
      <c r="X41" s="101"/>
      <c r="Y41" s="101">
        <f>S41*3+U41</f>
        <v>4</v>
      </c>
      <c r="Z41" s="101"/>
      <c r="AA41" s="101">
        <f>H41+P41</f>
        <v>5</v>
      </c>
      <c r="AB41" s="101"/>
      <c r="AC41" s="101">
        <f>J41+R41</f>
        <v>2</v>
      </c>
      <c r="AD41" s="101"/>
      <c r="AE41" s="101">
        <f>AA41-AC41</f>
        <v>3</v>
      </c>
      <c r="AF41" s="101"/>
      <c r="AG41" s="101">
        <v>2</v>
      </c>
      <c r="AH41" s="102"/>
    </row>
    <row r="42" spans="1:34" ht="14.25" thickBot="1">
      <c r="A42" s="109">
        <v>3</v>
      </c>
      <c r="B42" s="107"/>
      <c r="C42" s="107" t="s">
        <v>228</v>
      </c>
      <c r="D42" s="107"/>
      <c r="E42" s="107"/>
      <c r="F42" s="107"/>
      <c r="G42" s="41" t="str">
        <f>IF(O40="","",IF(O40="△","△",IF(O40="○","×","○")))</f>
        <v>○</v>
      </c>
      <c r="H42" s="42">
        <f>IF(P40="","",R40)</f>
        <v>4</v>
      </c>
      <c r="I42" s="39" t="s">
        <v>242</v>
      </c>
      <c r="J42" s="42">
        <f>IF(R40="","",P40)</f>
        <v>1</v>
      </c>
      <c r="K42" s="41" t="str">
        <f>IF(O41="","",IF(O41="△","△",IF(O41="○","×","○")))</f>
        <v>△</v>
      </c>
      <c r="L42" s="42">
        <f>IF(P41="","",R41)</f>
        <v>2</v>
      </c>
      <c r="M42" s="39" t="s">
        <v>242</v>
      </c>
      <c r="N42" s="42">
        <f>IF(R41="","",P41)</f>
        <v>2</v>
      </c>
      <c r="O42" s="116"/>
      <c r="P42" s="116"/>
      <c r="Q42" s="116"/>
      <c r="R42" s="116"/>
      <c r="S42" s="99">
        <v>1</v>
      </c>
      <c r="T42" s="99"/>
      <c r="U42" s="99">
        <v>1</v>
      </c>
      <c r="V42" s="99"/>
      <c r="W42" s="99">
        <v>0</v>
      </c>
      <c r="X42" s="99"/>
      <c r="Y42" s="99">
        <f>S42*3+U42</f>
        <v>4</v>
      </c>
      <c r="Z42" s="99"/>
      <c r="AA42" s="99">
        <f>H42+L42</f>
        <v>6</v>
      </c>
      <c r="AB42" s="99"/>
      <c r="AC42" s="99">
        <f>J42+N42</f>
        <v>3</v>
      </c>
      <c r="AD42" s="99"/>
      <c r="AE42" s="99">
        <f>AA42-AC42</f>
        <v>3</v>
      </c>
      <c r="AF42" s="99"/>
      <c r="AG42" s="99">
        <v>1</v>
      </c>
      <c r="AH42" s="100"/>
    </row>
    <row r="43" spans="1:34" ht="13.5">
      <c r="A43" s="118" t="s">
        <v>37</v>
      </c>
      <c r="B43" s="119"/>
      <c r="C43" s="119"/>
      <c r="D43" s="119"/>
      <c r="E43" s="119"/>
      <c r="F43" s="120"/>
      <c r="G43" s="113" t="str">
        <f>C44</f>
        <v>エスペルドA</v>
      </c>
      <c r="H43" s="113"/>
      <c r="I43" s="113"/>
      <c r="J43" s="113"/>
      <c r="K43" s="113" t="str">
        <f>C45</f>
        <v>飯島</v>
      </c>
      <c r="L43" s="113"/>
      <c r="M43" s="113"/>
      <c r="N43" s="113"/>
      <c r="O43" s="113" t="str">
        <f>C46</f>
        <v>仁井田A</v>
      </c>
      <c r="P43" s="113"/>
      <c r="Q43" s="113"/>
      <c r="R43" s="113"/>
      <c r="S43" s="103" t="s">
        <v>55</v>
      </c>
      <c r="T43" s="103"/>
      <c r="U43" s="103" t="s">
        <v>56</v>
      </c>
      <c r="V43" s="103"/>
      <c r="W43" s="103" t="s">
        <v>57</v>
      </c>
      <c r="X43" s="103"/>
      <c r="Y43" s="103" t="s">
        <v>58</v>
      </c>
      <c r="Z43" s="103"/>
      <c r="AA43" s="103" t="s">
        <v>59</v>
      </c>
      <c r="AB43" s="103"/>
      <c r="AC43" s="103" t="s">
        <v>60</v>
      </c>
      <c r="AD43" s="103"/>
      <c r="AE43" s="103" t="s">
        <v>61</v>
      </c>
      <c r="AF43" s="103"/>
      <c r="AG43" s="103" t="s">
        <v>62</v>
      </c>
      <c r="AH43" s="104"/>
    </row>
    <row r="44" spans="1:34" ht="13.5">
      <c r="A44" s="112">
        <v>1</v>
      </c>
      <c r="B44" s="110"/>
      <c r="C44" s="110" t="s">
        <v>229</v>
      </c>
      <c r="D44" s="110"/>
      <c r="E44" s="110"/>
      <c r="F44" s="110"/>
      <c r="G44" s="123"/>
      <c r="H44" s="123"/>
      <c r="I44" s="123"/>
      <c r="J44" s="123"/>
      <c r="K44" s="33" t="str">
        <f>IF(L44="","",IF(L44=N44,"△",IF(L44&gt;N44,"○","×")))</f>
        <v>○</v>
      </c>
      <c r="L44" s="37">
        <v>3</v>
      </c>
      <c r="M44" s="36" t="s">
        <v>241</v>
      </c>
      <c r="N44" s="37">
        <v>1</v>
      </c>
      <c r="O44" s="33" t="str">
        <f>IF(P44="","",IF(P44=R44,"△",IF(P44&gt;R44,"○","×")))</f>
        <v>○</v>
      </c>
      <c r="P44" s="37">
        <v>2</v>
      </c>
      <c r="Q44" s="36" t="s">
        <v>241</v>
      </c>
      <c r="R44" s="37">
        <v>0</v>
      </c>
      <c r="S44" s="101">
        <v>2</v>
      </c>
      <c r="T44" s="101"/>
      <c r="U44" s="101">
        <v>0</v>
      </c>
      <c r="V44" s="101"/>
      <c r="W44" s="101">
        <v>0</v>
      </c>
      <c r="X44" s="101"/>
      <c r="Y44" s="101">
        <f>S44*3+U44</f>
        <v>6</v>
      </c>
      <c r="Z44" s="101"/>
      <c r="AA44" s="101">
        <f>L44+P44</f>
        <v>5</v>
      </c>
      <c r="AB44" s="101"/>
      <c r="AC44" s="101">
        <f>N44+R44</f>
        <v>1</v>
      </c>
      <c r="AD44" s="101"/>
      <c r="AE44" s="101">
        <f>AA44-AC44</f>
        <v>4</v>
      </c>
      <c r="AF44" s="101"/>
      <c r="AG44" s="101">
        <v>1</v>
      </c>
      <c r="AH44" s="102"/>
    </row>
    <row r="45" spans="1:34" ht="13.5">
      <c r="A45" s="112">
        <v>2</v>
      </c>
      <c r="B45" s="110"/>
      <c r="C45" s="110" t="s">
        <v>230</v>
      </c>
      <c r="D45" s="110"/>
      <c r="E45" s="110"/>
      <c r="F45" s="110"/>
      <c r="G45" s="34" t="str">
        <f>IF(K44="","",IF(K44="△","△",IF(K44="○","×","○")))</f>
        <v>×</v>
      </c>
      <c r="H45" s="35">
        <f>IF(L44="","",N44)</f>
        <v>1</v>
      </c>
      <c r="I45" s="32" t="s">
        <v>242</v>
      </c>
      <c r="J45" s="35">
        <f>IF(N44="","",L44)</f>
        <v>3</v>
      </c>
      <c r="K45" s="123"/>
      <c r="L45" s="123"/>
      <c r="M45" s="123"/>
      <c r="N45" s="123"/>
      <c r="O45" s="33" t="str">
        <f>IF(P45="","",IF(P45=R45,"△",IF(P45&gt;R45,"○","×")))</f>
        <v>×</v>
      </c>
      <c r="P45" s="37">
        <v>1</v>
      </c>
      <c r="Q45" s="36" t="s">
        <v>241</v>
      </c>
      <c r="R45" s="37">
        <v>3</v>
      </c>
      <c r="S45" s="101">
        <v>0</v>
      </c>
      <c r="T45" s="101"/>
      <c r="U45" s="101">
        <v>0</v>
      </c>
      <c r="V45" s="101"/>
      <c r="W45" s="101">
        <v>2</v>
      </c>
      <c r="X45" s="101"/>
      <c r="Y45" s="101">
        <f>S45*3+U45</f>
        <v>0</v>
      </c>
      <c r="Z45" s="101"/>
      <c r="AA45" s="101">
        <f>H45+P45</f>
        <v>2</v>
      </c>
      <c r="AB45" s="101"/>
      <c r="AC45" s="101">
        <f>J45+R45</f>
        <v>6</v>
      </c>
      <c r="AD45" s="101"/>
      <c r="AE45" s="101">
        <f>AA45-AC45</f>
        <v>-4</v>
      </c>
      <c r="AF45" s="101"/>
      <c r="AG45" s="101">
        <v>3</v>
      </c>
      <c r="AH45" s="102"/>
    </row>
    <row r="46" spans="1:34" ht="14.25" thickBot="1">
      <c r="A46" s="109">
        <v>3</v>
      </c>
      <c r="B46" s="107"/>
      <c r="C46" s="107" t="s">
        <v>231</v>
      </c>
      <c r="D46" s="107"/>
      <c r="E46" s="107"/>
      <c r="F46" s="107"/>
      <c r="G46" s="34" t="str">
        <f>IF(O44="","",IF(O44="△","△",IF(O44="○","×","○")))</f>
        <v>×</v>
      </c>
      <c r="H46" s="35">
        <f>IF(P44="","",R44)</f>
        <v>0</v>
      </c>
      <c r="I46" s="32" t="s">
        <v>242</v>
      </c>
      <c r="J46" s="35">
        <f>IF(R44="","",P44)</f>
        <v>2</v>
      </c>
      <c r="K46" s="34" t="str">
        <f>IF(O45="","",IF(O45="△","△",IF(O45="○","×","○")))</f>
        <v>○</v>
      </c>
      <c r="L46" s="35">
        <f>IF(P45="","",R45)</f>
        <v>3</v>
      </c>
      <c r="M46" s="32" t="s">
        <v>242</v>
      </c>
      <c r="N46" s="35">
        <f>IF(R45="","",P45)</f>
        <v>1</v>
      </c>
      <c r="O46" s="122"/>
      <c r="P46" s="122"/>
      <c r="Q46" s="122"/>
      <c r="R46" s="122"/>
      <c r="S46" s="99">
        <v>1</v>
      </c>
      <c r="T46" s="99"/>
      <c r="U46" s="99">
        <v>0</v>
      </c>
      <c r="V46" s="99"/>
      <c r="W46" s="99">
        <v>1</v>
      </c>
      <c r="X46" s="99"/>
      <c r="Y46" s="99">
        <f>S46*3+U46</f>
        <v>3</v>
      </c>
      <c r="Z46" s="99"/>
      <c r="AA46" s="99">
        <f>H46+L46</f>
        <v>3</v>
      </c>
      <c r="AB46" s="99"/>
      <c r="AC46" s="99">
        <f>J46+N46</f>
        <v>3</v>
      </c>
      <c r="AD46" s="99"/>
      <c r="AE46" s="99">
        <f>AA46-AC46</f>
        <v>0</v>
      </c>
      <c r="AF46" s="99"/>
      <c r="AG46" s="99">
        <v>2</v>
      </c>
      <c r="AH46" s="100"/>
    </row>
    <row r="47" spans="1:34" ht="13.5">
      <c r="A47" s="118" t="s">
        <v>38</v>
      </c>
      <c r="B47" s="119"/>
      <c r="C47" s="119"/>
      <c r="D47" s="119"/>
      <c r="E47" s="119"/>
      <c r="F47" s="120"/>
      <c r="G47" s="113" t="str">
        <f>C48</f>
        <v>神岡</v>
      </c>
      <c r="H47" s="113"/>
      <c r="I47" s="113"/>
      <c r="J47" s="113"/>
      <c r="K47" s="113" t="str">
        <f>C49</f>
        <v>ドリームF</v>
      </c>
      <c r="L47" s="113"/>
      <c r="M47" s="113"/>
      <c r="N47" s="113"/>
      <c r="O47" s="113" t="str">
        <f>C50</f>
        <v>角館</v>
      </c>
      <c r="P47" s="113"/>
      <c r="Q47" s="113"/>
      <c r="R47" s="113"/>
      <c r="S47" s="103" t="s">
        <v>55</v>
      </c>
      <c r="T47" s="103"/>
      <c r="U47" s="103" t="s">
        <v>56</v>
      </c>
      <c r="V47" s="103"/>
      <c r="W47" s="103" t="s">
        <v>57</v>
      </c>
      <c r="X47" s="103"/>
      <c r="Y47" s="103" t="s">
        <v>58</v>
      </c>
      <c r="Z47" s="103"/>
      <c r="AA47" s="103" t="s">
        <v>59</v>
      </c>
      <c r="AB47" s="103"/>
      <c r="AC47" s="103" t="s">
        <v>60</v>
      </c>
      <c r="AD47" s="103"/>
      <c r="AE47" s="103" t="s">
        <v>61</v>
      </c>
      <c r="AF47" s="103"/>
      <c r="AG47" s="103" t="s">
        <v>62</v>
      </c>
      <c r="AH47" s="104"/>
    </row>
    <row r="48" spans="1:34" ht="13.5">
      <c r="A48" s="112">
        <v>1</v>
      </c>
      <c r="B48" s="110"/>
      <c r="C48" s="110" t="s">
        <v>232</v>
      </c>
      <c r="D48" s="110"/>
      <c r="E48" s="110"/>
      <c r="F48" s="110"/>
      <c r="G48" s="123"/>
      <c r="H48" s="123"/>
      <c r="I48" s="123"/>
      <c r="J48" s="123"/>
      <c r="K48" s="33" t="str">
        <f>IF(L48="","",IF(L48=N48,"△",IF(L48&gt;N48,"○","×")))</f>
        <v>○</v>
      </c>
      <c r="L48" s="37">
        <v>5</v>
      </c>
      <c r="M48" s="36" t="s">
        <v>241</v>
      </c>
      <c r="N48" s="37">
        <v>1</v>
      </c>
      <c r="O48" s="33" t="str">
        <f>IF(P48="","",IF(P48=R48,"△",IF(P48&gt;R48,"○","×")))</f>
        <v>○</v>
      </c>
      <c r="P48" s="37">
        <v>3</v>
      </c>
      <c r="Q48" s="36" t="s">
        <v>241</v>
      </c>
      <c r="R48" s="37">
        <v>2</v>
      </c>
      <c r="S48" s="101">
        <v>2</v>
      </c>
      <c r="T48" s="101"/>
      <c r="U48" s="101">
        <v>0</v>
      </c>
      <c r="V48" s="101"/>
      <c r="W48" s="101">
        <v>0</v>
      </c>
      <c r="X48" s="101"/>
      <c r="Y48" s="101">
        <f>S48*3+U48</f>
        <v>6</v>
      </c>
      <c r="Z48" s="101"/>
      <c r="AA48" s="101">
        <f>L48+P48</f>
        <v>8</v>
      </c>
      <c r="AB48" s="101"/>
      <c r="AC48" s="101">
        <f>N48+R48</f>
        <v>3</v>
      </c>
      <c r="AD48" s="101"/>
      <c r="AE48" s="101">
        <f>AA48-AC48</f>
        <v>5</v>
      </c>
      <c r="AF48" s="101"/>
      <c r="AG48" s="101">
        <v>1</v>
      </c>
      <c r="AH48" s="102"/>
    </row>
    <row r="49" spans="1:34" ht="13.5">
      <c r="A49" s="112">
        <v>2</v>
      </c>
      <c r="B49" s="110"/>
      <c r="C49" s="110" t="s">
        <v>233</v>
      </c>
      <c r="D49" s="110"/>
      <c r="E49" s="110"/>
      <c r="F49" s="110"/>
      <c r="G49" s="34" t="str">
        <f>IF(K48="","",IF(K48="△","△",IF(K48="○","×","○")))</f>
        <v>×</v>
      </c>
      <c r="H49" s="35">
        <f>IF(L48="","",N48)</f>
        <v>1</v>
      </c>
      <c r="I49" s="32" t="s">
        <v>242</v>
      </c>
      <c r="J49" s="35">
        <f>IF(N48="","",L48)</f>
        <v>5</v>
      </c>
      <c r="K49" s="123"/>
      <c r="L49" s="123"/>
      <c r="M49" s="123"/>
      <c r="N49" s="123"/>
      <c r="O49" s="33" t="str">
        <f>IF(P49="","",IF(P49=R49,"△",IF(P49&gt;R49,"○","×")))</f>
        <v>△</v>
      </c>
      <c r="P49" s="37">
        <v>0</v>
      </c>
      <c r="Q49" s="36" t="s">
        <v>241</v>
      </c>
      <c r="R49" s="37">
        <v>0</v>
      </c>
      <c r="S49" s="101">
        <v>0</v>
      </c>
      <c r="T49" s="101"/>
      <c r="U49" s="101">
        <v>1</v>
      </c>
      <c r="V49" s="101"/>
      <c r="W49" s="101">
        <v>1</v>
      </c>
      <c r="X49" s="101"/>
      <c r="Y49" s="101">
        <f>S49*3+U49</f>
        <v>1</v>
      </c>
      <c r="Z49" s="101"/>
      <c r="AA49" s="101">
        <f>H49+P49</f>
        <v>1</v>
      </c>
      <c r="AB49" s="101"/>
      <c r="AC49" s="101">
        <f>J49+R49</f>
        <v>5</v>
      </c>
      <c r="AD49" s="101"/>
      <c r="AE49" s="101">
        <f>AA49-AC49</f>
        <v>-4</v>
      </c>
      <c r="AF49" s="101"/>
      <c r="AG49" s="101">
        <v>3</v>
      </c>
      <c r="AH49" s="102"/>
    </row>
    <row r="50" spans="1:34" ht="14.25" thickBot="1">
      <c r="A50" s="109">
        <v>3</v>
      </c>
      <c r="B50" s="107"/>
      <c r="C50" s="107" t="s">
        <v>234</v>
      </c>
      <c r="D50" s="107"/>
      <c r="E50" s="107"/>
      <c r="F50" s="107"/>
      <c r="G50" s="34" t="str">
        <f>IF(O48="","",IF(O48="△","△",IF(O48="○","×","○")))</f>
        <v>×</v>
      </c>
      <c r="H50" s="35">
        <f>IF(P48="","",R48)</f>
        <v>2</v>
      </c>
      <c r="I50" s="32" t="s">
        <v>242</v>
      </c>
      <c r="J50" s="35">
        <f>IF(R48="","",P48)</f>
        <v>3</v>
      </c>
      <c r="K50" s="34" t="str">
        <f>IF(O49="","",IF(O49="△","△",IF(O49="○","×","○")))</f>
        <v>△</v>
      </c>
      <c r="L50" s="35">
        <f>IF(P49="","",R49)</f>
        <v>0</v>
      </c>
      <c r="M50" s="32" t="s">
        <v>242</v>
      </c>
      <c r="N50" s="35">
        <f>IF(R49="","",P49)</f>
        <v>0</v>
      </c>
      <c r="O50" s="122"/>
      <c r="P50" s="122"/>
      <c r="Q50" s="122"/>
      <c r="R50" s="122"/>
      <c r="S50" s="99">
        <v>0</v>
      </c>
      <c r="T50" s="99"/>
      <c r="U50" s="99">
        <v>1</v>
      </c>
      <c r="V50" s="99"/>
      <c r="W50" s="99">
        <v>1</v>
      </c>
      <c r="X50" s="99"/>
      <c r="Y50" s="99">
        <f>S50*3+U50</f>
        <v>1</v>
      </c>
      <c r="Z50" s="99"/>
      <c r="AA50" s="99">
        <f>H50+L50</f>
        <v>2</v>
      </c>
      <c r="AB50" s="99"/>
      <c r="AC50" s="99">
        <f>J50+N50</f>
        <v>3</v>
      </c>
      <c r="AD50" s="99"/>
      <c r="AE50" s="99">
        <f>AA50-AC50</f>
        <v>-1</v>
      </c>
      <c r="AF50" s="99"/>
      <c r="AG50" s="99">
        <v>2</v>
      </c>
      <c r="AH50" s="100"/>
    </row>
    <row r="51" spans="1:34" ht="13.5">
      <c r="A51" s="118" t="s">
        <v>39</v>
      </c>
      <c r="B51" s="119"/>
      <c r="C51" s="119"/>
      <c r="D51" s="119"/>
      <c r="E51" s="119"/>
      <c r="F51" s="120"/>
      <c r="G51" s="113" t="str">
        <f>C52</f>
        <v>西仙北</v>
      </c>
      <c r="H51" s="113"/>
      <c r="I51" s="113"/>
      <c r="J51" s="113"/>
      <c r="K51" s="113" t="str">
        <f>C53</f>
        <v>大曲A</v>
      </c>
      <c r="L51" s="113"/>
      <c r="M51" s="113"/>
      <c r="N51" s="113"/>
      <c r="O51" s="113" t="str">
        <f>C54</f>
        <v>鹿角A</v>
      </c>
      <c r="P51" s="113"/>
      <c r="Q51" s="113"/>
      <c r="R51" s="113"/>
      <c r="S51" s="103" t="s">
        <v>55</v>
      </c>
      <c r="T51" s="103"/>
      <c r="U51" s="103" t="s">
        <v>56</v>
      </c>
      <c r="V51" s="103"/>
      <c r="W51" s="103" t="s">
        <v>57</v>
      </c>
      <c r="X51" s="103"/>
      <c r="Y51" s="103" t="s">
        <v>58</v>
      </c>
      <c r="Z51" s="103"/>
      <c r="AA51" s="103" t="s">
        <v>59</v>
      </c>
      <c r="AB51" s="103"/>
      <c r="AC51" s="103" t="s">
        <v>60</v>
      </c>
      <c r="AD51" s="103"/>
      <c r="AE51" s="103" t="s">
        <v>61</v>
      </c>
      <c r="AF51" s="103"/>
      <c r="AG51" s="103" t="s">
        <v>62</v>
      </c>
      <c r="AH51" s="104"/>
    </row>
    <row r="52" spans="1:34" ht="13.5">
      <c r="A52" s="112">
        <v>1</v>
      </c>
      <c r="B52" s="110"/>
      <c r="C52" s="110" t="s">
        <v>235</v>
      </c>
      <c r="D52" s="110"/>
      <c r="E52" s="110"/>
      <c r="F52" s="110"/>
      <c r="G52" s="117"/>
      <c r="H52" s="117"/>
      <c r="I52" s="117"/>
      <c r="J52" s="117"/>
      <c r="K52" s="38" t="str">
        <f>IF(L52="","",IF(L52=N52,"△",IF(L52&gt;N52,"○","×")))</f>
        <v>×</v>
      </c>
      <c r="L52" s="39">
        <v>0</v>
      </c>
      <c r="M52" s="40" t="s">
        <v>241</v>
      </c>
      <c r="N52" s="39">
        <v>2</v>
      </c>
      <c r="O52" s="38" t="str">
        <f>IF(P52="","",IF(P52=R52,"△",IF(P52&gt;R52,"○","×")))</f>
        <v>○</v>
      </c>
      <c r="P52" s="39">
        <v>3</v>
      </c>
      <c r="Q52" s="40" t="s">
        <v>241</v>
      </c>
      <c r="R52" s="39">
        <v>0</v>
      </c>
      <c r="S52" s="101">
        <v>1</v>
      </c>
      <c r="T52" s="101"/>
      <c r="U52" s="101">
        <v>0</v>
      </c>
      <c r="V52" s="101"/>
      <c r="W52" s="101">
        <v>1</v>
      </c>
      <c r="X52" s="101"/>
      <c r="Y52" s="101">
        <f>S52*3+U52</f>
        <v>3</v>
      </c>
      <c r="Z52" s="101"/>
      <c r="AA52" s="101">
        <f>L52+P52</f>
        <v>3</v>
      </c>
      <c r="AB52" s="101"/>
      <c r="AC52" s="101">
        <f>N52+R52</f>
        <v>2</v>
      </c>
      <c r="AD52" s="101"/>
      <c r="AE52" s="101">
        <f>AA52-AC52</f>
        <v>1</v>
      </c>
      <c r="AF52" s="101"/>
      <c r="AG52" s="101">
        <v>2</v>
      </c>
      <c r="AH52" s="102"/>
    </row>
    <row r="53" spans="1:34" ht="13.5">
      <c r="A53" s="112">
        <v>2</v>
      </c>
      <c r="B53" s="110"/>
      <c r="C53" s="110" t="s">
        <v>236</v>
      </c>
      <c r="D53" s="110"/>
      <c r="E53" s="110"/>
      <c r="F53" s="110"/>
      <c r="G53" s="41" t="str">
        <f>IF(K52="","",IF(K52="△","△",IF(K52="○","×","○")))</f>
        <v>○</v>
      </c>
      <c r="H53" s="42">
        <f>IF(L52="","",N52)</f>
        <v>2</v>
      </c>
      <c r="I53" s="39" t="s">
        <v>242</v>
      </c>
      <c r="J53" s="42">
        <f>IF(N52="","",L52)</f>
        <v>0</v>
      </c>
      <c r="K53" s="117"/>
      <c r="L53" s="117"/>
      <c r="M53" s="117"/>
      <c r="N53" s="117"/>
      <c r="O53" s="38" t="str">
        <f>IF(P53="","",IF(P53=R53,"△",IF(P53&gt;R53,"○","×")))</f>
        <v>○</v>
      </c>
      <c r="P53" s="39">
        <v>3</v>
      </c>
      <c r="Q53" s="40" t="s">
        <v>241</v>
      </c>
      <c r="R53" s="39">
        <v>0</v>
      </c>
      <c r="S53" s="101">
        <v>2</v>
      </c>
      <c r="T53" s="101"/>
      <c r="U53" s="101">
        <v>0</v>
      </c>
      <c r="V53" s="101"/>
      <c r="W53" s="101">
        <v>0</v>
      </c>
      <c r="X53" s="101"/>
      <c r="Y53" s="101">
        <f>S53*3+U53</f>
        <v>6</v>
      </c>
      <c r="Z53" s="101"/>
      <c r="AA53" s="101">
        <f>H53+P53</f>
        <v>5</v>
      </c>
      <c r="AB53" s="101"/>
      <c r="AC53" s="101">
        <f>J53+R53</f>
        <v>0</v>
      </c>
      <c r="AD53" s="101"/>
      <c r="AE53" s="101">
        <f>AA53-AC53</f>
        <v>5</v>
      </c>
      <c r="AF53" s="101"/>
      <c r="AG53" s="101">
        <v>1</v>
      </c>
      <c r="AH53" s="102"/>
    </row>
    <row r="54" spans="1:34" ht="14.25" thickBot="1">
      <c r="A54" s="109">
        <v>3</v>
      </c>
      <c r="B54" s="107"/>
      <c r="C54" s="107" t="s">
        <v>237</v>
      </c>
      <c r="D54" s="107"/>
      <c r="E54" s="107"/>
      <c r="F54" s="107"/>
      <c r="G54" s="41" t="str">
        <f>IF(O52="","",IF(O52="△","△",IF(O52="○","×","○")))</f>
        <v>×</v>
      </c>
      <c r="H54" s="42">
        <f>IF(P52="","",R52)</f>
        <v>0</v>
      </c>
      <c r="I54" s="39" t="s">
        <v>242</v>
      </c>
      <c r="J54" s="42">
        <f>IF(R52="","",P52)</f>
        <v>3</v>
      </c>
      <c r="K54" s="41" t="str">
        <f>IF(O53="","",IF(O53="△","△",IF(O53="○","×","○")))</f>
        <v>×</v>
      </c>
      <c r="L54" s="42">
        <f>IF(P53="","",R53)</f>
        <v>0</v>
      </c>
      <c r="M54" s="39" t="s">
        <v>242</v>
      </c>
      <c r="N54" s="42">
        <f>IF(R53="","",P53)</f>
        <v>3</v>
      </c>
      <c r="O54" s="116"/>
      <c r="P54" s="116"/>
      <c r="Q54" s="116"/>
      <c r="R54" s="116"/>
      <c r="S54" s="99">
        <v>0</v>
      </c>
      <c r="T54" s="99"/>
      <c r="U54" s="99">
        <v>0</v>
      </c>
      <c r="V54" s="99"/>
      <c r="W54" s="99">
        <v>2</v>
      </c>
      <c r="X54" s="99"/>
      <c r="Y54" s="99">
        <f>S54*3+U54</f>
        <v>0</v>
      </c>
      <c r="Z54" s="99"/>
      <c r="AA54" s="99">
        <f>H54+L54</f>
        <v>0</v>
      </c>
      <c r="AB54" s="99"/>
      <c r="AC54" s="99">
        <f>J54+N54</f>
        <v>6</v>
      </c>
      <c r="AD54" s="99"/>
      <c r="AE54" s="99">
        <f>AA54-AC54</f>
        <v>-6</v>
      </c>
      <c r="AF54" s="99"/>
      <c r="AG54" s="99">
        <v>3</v>
      </c>
      <c r="AH54" s="100"/>
    </row>
    <row r="55" spans="1:34" ht="13.5">
      <c r="A55" s="118" t="s">
        <v>27</v>
      </c>
      <c r="B55" s="119"/>
      <c r="C55" s="119"/>
      <c r="D55" s="119"/>
      <c r="E55" s="119"/>
      <c r="F55" s="120"/>
      <c r="G55" s="121" t="str">
        <f>C56</f>
        <v>能代</v>
      </c>
      <c r="H55" s="121"/>
      <c r="I55" s="121"/>
      <c r="J55" s="121"/>
      <c r="K55" s="121" t="str">
        <f>C57</f>
        <v>大曲B</v>
      </c>
      <c r="L55" s="121"/>
      <c r="M55" s="121"/>
      <c r="N55" s="121"/>
      <c r="O55" s="121" t="str">
        <f>C58</f>
        <v>ニカホA</v>
      </c>
      <c r="P55" s="121"/>
      <c r="Q55" s="121"/>
      <c r="R55" s="121"/>
      <c r="S55" s="103" t="s">
        <v>55</v>
      </c>
      <c r="T55" s="103"/>
      <c r="U55" s="103" t="s">
        <v>56</v>
      </c>
      <c r="V55" s="103"/>
      <c r="W55" s="103" t="s">
        <v>57</v>
      </c>
      <c r="X55" s="103"/>
      <c r="Y55" s="103" t="s">
        <v>58</v>
      </c>
      <c r="Z55" s="103"/>
      <c r="AA55" s="103" t="s">
        <v>59</v>
      </c>
      <c r="AB55" s="103"/>
      <c r="AC55" s="103" t="s">
        <v>60</v>
      </c>
      <c r="AD55" s="103"/>
      <c r="AE55" s="103" t="s">
        <v>61</v>
      </c>
      <c r="AF55" s="103"/>
      <c r="AG55" s="103" t="s">
        <v>62</v>
      </c>
      <c r="AH55" s="104"/>
    </row>
    <row r="56" spans="1:34" ht="13.5">
      <c r="A56" s="112">
        <v>1</v>
      </c>
      <c r="B56" s="110"/>
      <c r="C56" s="110" t="s">
        <v>238</v>
      </c>
      <c r="D56" s="110"/>
      <c r="E56" s="110"/>
      <c r="F56" s="110"/>
      <c r="G56" s="117"/>
      <c r="H56" s="117"/>
      <c r="I56" s="117"/>
      <c r="J56" s="117"/>
      <c r="K56" s="38" t="str">
        <f>IF(L56="","",IF(L56=N56,"△",IF(L56&gt;N56,"○","×")))</f>
        <v>○</v>
      </c>
      <c r="L56" s="39">
        <v>4</v>
      </c>
      <c r="M56" s="40" t="s">
        <v>241</v>
      </c>
      <c r="N56" s="39">
        <v>0</v>
      </c>
      <c r="O56" s="38" t="str">
        <f>IF(P56="","",IF(P56=R56,"△",IF(P56&gt;R56,"○","×")))</f>
        <v>×</v>
      </c>
      <c r="P56" s="39">
        <v>0</v>
      </c>
      <c r="Q56" s="40" t="s">
        <v>241</v>
      </c>
      <c r="R56" s="39">
        <v>1</v>
      </c>
      <c r="S56" s="101">
        <v>1</v>
      </c>
      <c r="T56" s="101"/>
      <c r="U56" s="101">
        <v>0</v>
      </c>
      <c r="V56" s="101"/>
      <c r="W56" s="101">
        <v>1</v>
      </c>
      <c r="X56" s="101"/>
      <c r="Y56" s="101">
        <f>S56*3+U56</f>
        <v>3</v>
      </c>
      <c r="Z56" s="101"/>
      <c r="AA56" s="101">
        <f>L56+P56</f>
        <v>4</v>
      </c>
      <c r="AB56" s="101"/>
      <c r="AC56" s="101">
        <f>N56+R56</f>
        <v>1</v>
      </c>
      <c r="AD56" s="101"/>
      <c r="AE56" s="101">
        <f>AA56-AC56</f>
        <v>3</v>
      </c>
      <c r="AF56" s="101"/>
      <c r="AG56" s="101">
        <v>2</v>
      </c>
      <c r="AH56" s="102"/>
    </row>
    <row r="57" spans="1:34" ht="13.5">
      <c r="A57" s="112">
        <v>2</v>
      </c>
      <c r="B57" s="110"/>
      <c r="C57" s="110" t="s">
        <v>239</v>
      </c>
      <c r="D57" s="110"/>
      <c r="E57" s="110"/>
      <c r="F57" s="110"/>
      <c r="G57" s="41" t="str">
        <f>IF(K56="","",IF(K56="△","△",IF(K56="○","×","○")))</f>
        <v>×</v>
      </c>
      <c r="H57" s="42">
        <f>IF(L56="","",N56)</f>
        <v>0</v>
      </c>
      <c r="I57" s="39" t="s">
        <v>242</v>
      </c>
      <c r="J57" s="42">
        <f>IF(N56="","",L56)</f>
        <v>4</v>
      </c>
      <c r="K57" s="117"/>
      <c r="L57" s="117"/>
      <c r="M57" s="117"/>
      <c r="N57" s="117"/>
      <c r="O57" s="38" t="str">
        <f>IF(P57="","",IF(P57=R57,"△",IF(P57&gt;R57,"○","×")))</f>
        <v>×</v>
      </c>
      <c r="P57" s="39">
        <v>0</v>
      </c>
      <c r="Q57" s="40" t="s">
        <v>241</v>
      </c>
      <c r="R57" s="39">
        <v>4</v>
      </c>
      <c r="S57" s="101">
        <v>0</v>
      </c>
      <c r="T57" s="101"/>
      <c r="U57" s="101">
        <v>0</v>
      </c>
      <c r="V57" s="101"/>
      <c r="W57" s="101">
        <v>2</v>
      </c>
      <c r="X57" s="101"/>
      <c r="Y57" s="101">
        <f>S57*3+U57</f>
        <v>0</v>
      </c>
      <c r="Z57" s="101"/>
      <c r="AA57" s="101">
        <f>H57+P57</f>
        <v>0</v>
      </c>
      <c r="AB57" s="101"/>
      <c r="AC57" s="101">
        <f>J57+R57</f>
        <v>8</v>
      </c>
      <c r="AD57" s="101"/>
      <c r="AE57" s="101">
        <f>AA57-AC57</f>
        <v>-8</v>
      </c>
      <c r="AF57" s="101"/>
      <c r="AG57" s="101">
        <v>3</v>
      </c>
      <c r="AH57" s="102"/>
    </row>
    <row r="58" spans="1:34" ht="14.25" thickBot="1">
      <c r="A58" s="109">
        <v>3</v>
      </c>
      <c r="B58" s="107"/>
      <c r="C58" s="107" t="s">
        <v>240</v>
      </c>
      <c r="D58" s="107"/>
      <c r="E58" s="107"/>
      <c r="F58" s="107"/>
      <c r="G58" s="43" t="str">
        <f>IF(O56="","",IF(O56="△","△",IF(O56="○","×","○")))</f>
        <v>○</v>
      </c>
      <c r="H58" s="44">
        <f>IF(P56="","",R56)</f>
        <v>1</v>
      </c>
      <c r="I58" s="45" t="s">
        <v>242</v>
      </c>
      <c r="J58" s="44">
        <f>IF(R56="","",P56)</f>
        <v>0</v>
      </c>
      <c r="K58" s="43" t="str">
        <f>IF(O57="","",IF(O57="△","△",IF(O57="○","×","○")))</f>
        <v>○</v>
      </c>
      <c r="L58" s="44">
        <f>IF(P57="","",R57)</f>
        <v>4</v>
      </c>
      <c r="M58" s="45" t="s">
        <v>242</v>
      </c>
      <c r="N58" s="46">
        <f>IF(R57="","",P57)</f>
        <v>0</v>
      </c>
      <c r="O58" s="116"/>
      <c r="P58" s="116"/>
      <c r="Q58" s="116"/>
      <c r="R58" s="116"/>
      <c r="S58" s="99">
        <v>2</v>
      </c>
      <c r="T58" s="99"/>
      <c r="U58" s="99">
        <v>0</v>
      </c>
      <c r="V58" s="99"/>
      <c r="W58" s="99">
        <v>0</v>
      </c>
      <c r="X58" s="99"/>
      <c r="Y58" s="99">
        <f>S58*3+U58</f>
        <v>6</v>
      </c>
      <c r="Z58" s="99"/>
      <c r="AA58" s="99">
        <f>H58+L58</f>
        <v>5</v>
      </c>
      <c r="AB58" s="99"/>
      <c r="AC58" s="99">
        <f>J58+N58</f>
        <v>0</v>
      </c>
      <c r="AD58" s="99"/>
      <c r="AE58" s="99">
        <f>AA58-AC58</f>
        <v>5</v>
      </c>
      <c r="AF58" s="99"/>
      <c r="AG58" s="99">
        <v>1</v>
      </c>
      <c r="AH58" s="100"/>
    </row>
  </sheetData>
  <sheetProtection/>
  <mergeCells count="631">
    <mergeCell ref="AC3:AD3"/>
    <mergeCell ref="AE3:AF3"/>
    <mergeCell ref="AG3:AH3"/>
    <mergeCell ref="A1:AH1"/>
    <mergeCell ref="A3:F3"/>
    <mergeCell ref="G3:J3"/>
    <mergeCell ref="K3:N3"/>
    <mergeCell ref="O3:R3"/>
    <mergeCell ref="S3:T3"/>
    <mergeCell ref="U3:V3"/>
    <mergeCell ref="W3:X3"/>
    <mergeCell ref="Y3:Z3"/>
    <mergeCell ref="AA3:AB3"/>
    <mergeCell ref="AG4:AH4"/>
    <mergeCell ref="Y4:Z4"/>
    <mergeCell ref="A4:B4"/>
    <mergeCell ref="C4:F4"/>
    <mergeCell ref="G4:J4"/>
    <mergeCell ref="AE4:AF4"/>
    <mergeCell ref="AA4:AB4"/>
    <mergeCell ref="AC4:AD4"/>
    <mergeCell ref="S5:T5"/>
    <mergeCell ref="U5:V5"/>
    <mergeCell ref="W4:X4"/>
    <mergeCell ref="Y5:Z5"/>
    <mergeCell ref="S4:T4"/>
    <mergeCell ref="U4:V4"/>
    <mergeCell ref="A6:B6"/>
    <mergeCell ref="C6:F6"/>
    <mergeCell ref="O6:R6"/>
    <mergeCell ref="S6:T6"/>
    <mergeCell ref="U6:V6"/>
    <mergeCell ref="W5:X5"/>
    <mergeCell ref="W6:X6"/>
    <mergeCell ref="A5:B5"/>
    <mergeCell ref="C5:F5"/>
    <mergeCell ref="K5:N5"/>
    <mergeCell ref="AE6:AF6"/>
    <mergeCell ref="AG6:AH6"/>
    <mergeCell ref="AE7:AF7"/>
    <mergeCell ref="AG7:AH7"/>
    <mergeCell ref="AE5:AF5"/>
    <mergeCell ref="AG5:AH5"/>
    <mergeCell ref="Y6:Z6"/>
    <mergeCell ref="AA6:AB6"/>
    <mergeCell ref="AC6:AD6"/>
    <mergeCell ref="AC5:AD5"/>
    <mergeCell ref="AA5:AB5"/>
    <mergeCell ref="AA7:AB7"/>
    <mergeCell ref="AC7:AD7"/>
    <mergeCell ref="U7:V7"/>
    <mergeCell ref="W7:X7"/>
    <mergeCell ref="Y7:Z7"/>
    <mergeCell ref="A8:B8"/>
    <mergeCell ref="C8:F8"/>
    <mergeCell ref="G8:J8"/>
    <mergeCell ref="S8:T8"/>
    <mergeCell ref="U8:V8"/>
    <mergeCell ref="W8:X8"/>
    <mergeCell ref="Y8:Z8"/>
    <mergeCell ref="Y9:Z9"/>
    <mergeCell ref="AA9:AB9"/>
    <mergeCell ref="AC9:AD9"/>
    <mergeCell ref="AE9:AF9"/>
    <mergeCell ref="AG9:AH9"/>
    <mergeCell ref="A7:F7"/>
    <mergeCell ref="G7:J7"/>
    <mergeCell ref="K7:N7"/>
    <mergeCell ref="O7:R7"/>
    <mergeCell ref="S7:T7"/>
    <mergeCell ref="AA8:AB8"/>
    <mergeCell ref="AC8:AD8"/>
    <mergeCell ref="AE8:AF8"/>
    <mergeCell ref="AG8:AH8"/>
    <mergeCell ref="A9:B9"/>
    <mergeCell ref="C9:F9"/>
    <mergeCell ref="K9:N9"/>
    <mergeCell ref="S9:T9"/>
    <mergeCell ref="U9:V9"/>
    <mergeCell ref="W9:X9"/>
    <mergeCell ref="Y11:Z11"/>
    <mergeCell ref="AA11:AB11"/>
    <mergeCell ref="A10:B10"/>
    <mergeCell ref="C10:F10"/>
    <mergeCell ref="O10:R10"/>
    <mergeCell ref="S10:T10"/>
    <mergeCell ref="U10:V10"/>
    <mergeCell ref="W10:X10"/>
    <mergeCell ref="Y10:Z10"/>
    <mergeCell ref="A11:F11"/>
    <mergeCell ref="G11:J11"/>
    <mergeCell ref="K11:N11"/>
    <mergeCell ref="O11:R11"/>
    <mergeCell ref="S11:T11"/>
    <mergeCell ref="U11:V11"/>
    <mergeCell ref="W12:X12"/>
    <mergeCell ref="Y12:Z12"/>
    <mergeCell ref="AA10:AB10"/>
    <mergeCell ref="AC10:AD10"/>
    <mergeCell ref="AE10:AF10"/>
    <mergeCell ref="AG10:AH10"/>
    <mergeCell ref="AC11:AD11"/>
    <mergeCell ref="AE11:AF11"/>
    <mergeCell ref="AG11:AH11"/>
    <mergeCell ref="W11:X11"/>
    <mergeCell ref="Y13:Z13"/>
    <mergeCell ref="AA13:AB13"/>
    <mergeCell ref="AC13:AD13"/>
    <mergeCell ref="AE13:AF13"/>
    <mergeCell ref="AG13:AH13"/>
    <mergeCell ref="A12:B12"/>
    <mergeCell ref="C12:F12"/>
    <mergeCell ref="G12:J12"/>
    <mergeCell ref="S12:T12"/>
    <mergeCell ref="U12:V12"/>
    <mergeCell ref="AA12:AB12"/>
    <mergeCell ref="AC12:AD12"/>
    <mergeCell ref="AE12:AF12"/>
    <mergeCell ref="AG12:AH12"/>
    <mergeCell ref="A13:B13"/>
    <mergeCell ref="C13:F13"/>
    <mergeCell ref="K13:N13"/>
    <mergeCell ref="S13:T13"/>
    <mergeCell ref="U13:V13"/>
    <mergeCell ref="W13:X13"/>
    <mergeCell ref="AE15:AF15"/>
    <mergeCell ref="AG15:AH15"/>
    <mergeCell ref="A14:B14"/>
    <mergeCell ref="C14:F14"/>
    <mergeCell ref="O14:R14"/>
    <mergeCell ref="S14:T14"/>
    <mergeCell ref="U14:V14"/>
    <mergeCell ref="W14:X14"/>
    <mergeCell ref="Y14:Z14"/>
    <mergeCell ref="A15:F15"/>
    <mergeCell ref="G15:J15"/>
    <mergeCell ref="K15:N15"/>
    <mergeCell ref="O15:R15"/>
    <mergeCell ref="S15:T15"/>
    <mergeCell ref="U15:V15"/>
    <mergeCell ref="W16:X16"/>
    <mergeCell ref="Y16:Z16"/>
    <mergeCell ref="AA14:AB14"/>
    <mergeCell ref="AC14:AD14"/>
    <mergeCell ref="AE14:AF14"/>
    <mergeCell ref="AG14:AH14"/>
    <mergeCell ref="W15:X15"/>
    <mergeCell ref="Y15:Z15"/>
    <mergeCell ref="AA15:AB15"/>
    <mergeCell ref="AC15:AD15"/>
    <mergeCell ref="Y17:Z17"/>
    <mergeCell ref="AA17:AB17"/>
    <mergeCell ref="AC17:AD17"/>
    <mergeCell ref="AE17:AF17"/>
    <mergeCell ref="AG17:AH17"/>
    <mergeCell ref="A16:B16"/>
    <mergeCell ref="C16:F16"/>
    <mergeCell ref="G16:J16"/>
    <mergeCell ref="S16:T16"/>
    <mergeCell ref="U16:V16"/>
    <mergeCell ref="AA16:AB16"/>
    <mergeCell ref="AC16:AD16"/>
    <mergeCell ref="AE16:AF16"/>
    <mergeCell ref="AG16:AH16"/>
    <mergeCell ref="A17:B17"/>
    <mergeCell ref="C17:F17"/>
    <mergeCell ref="K17:N17"/>
    <mergeCell ref="S17:T17"/>
    <mergeCell ref="U17:V17"/>
    <mergeCell ref="W17:X17"/>
    <mergeCell ref="Y19:Z19"/>
    <mergeCell ref="AA19:AB19"/>
    <mergeCell ref="A18:B18"/>
    <mergeCell ref="C18:F18"/>
    <mergeCell ref="O18:R18"/>
    <mergeCell ref="S18:T18"/>
    <mergeCell ref="U18:V18"/>
    <mergeCell ref="W18:X18"/>
    <mergeCell ref="Y18:Z18"/>
    <mergeCell ref="A19:F19"/>
    <mergeCell ref="G19:J19"/>
    <mergeCell ref="K19:N19"/>
    <mergeCell ref="O19:R19"/>
    <mergeCell ref="S19:T19"/>
    <mergeCell ref="U19:V19"/>
    <mergeCell ref="W20:X20"/>
    <mergeCell ref="Y20:Z20"/>
    <mergeCell ref="AA18:AB18"/>
    <mergeCell ref="AC18:AD18"/>
    <mergeCell ref="AE18:AF18"/>
    <mergeCell ref="AG18:AH18"/>
    <mergeCell ref="AC19:AD19"/>
    <mergeCell ref="AE19:AF19"/>
    <mergeCell ref="AG19:AH19"/>
    <mergeCell ref="W19:X19"/>
    <mergeCell ref="Y21:Z21"/>
    <mergeCell ref="AA21:AB21"/>
    <mergeCell ref="AC21:AD21"/>
    <mergeCell ref="AE21:AF21"/>
    <mergeCell ref="AG21:AH21"/>
    <mergeCell ref="A20:B20"/>
    <mergeCell ref="C20:F20"/>
    <mergeCell ref="G20:J20"/>
    <mergeCell ref="S20:T20"/>
    <mergeCell ref="U20:V20"/>
    <mergeCell ref="AA20:AB20"/>
    <mergeCell ref="AC20:AD20"/>
    <mergeCell ref="AE20:AF20"/>
    <mergeCell ref="AG20:AH20"/>
    <mergeCell ref="A21:B21"/>
    <mergeCell ref="C21:F21"/>
    <mergeCell ref="K21:N21"/>
    <mergeCell ref="S21:T21"/>
    <mergeCell ref="U21:V21"/>
    <mergeCell ref="W21:X21"/>
    <mergeCell ref="AE23:AF23"/>
    <mergeCell ref="AG23:AH23"/>
    <mergeCell ref="A22:B22"/>
    <mergeCell ref="C22:F22"/>
    <mergeCell ref="O22:R22"/>
    <mergeCell ref="S22:T22"/>
    <mergeCell ref="U22:V22"/>
    <mergeCell ref="W22:X22"/>
    <mergeCell ref="Y22:Z22"/>
    <mergeCell ref="A23:F23"/>
    <mergeCell ref="G23:J23"/>
    <mergeCell ref="K23:N23"/>
    <mergeCell ref="O23:R23"/>
    <mergeCell ref="S23:T23"/>
    <mergeCell ref="U23:V23"/>
    <mergeCell ref="W24:X24"/>
    <mergeCell ref="Y24:Z24"/>
    <mergeCell ref="AA22:AB22"/>
    <mergeCell ref="AC22:AD22"/>
    <mergeCell ref="AE22:AF22"/>
    <mergeCell ref="AG22:AH22"/>
    <mergeCell ref="W23:X23"/>
    <mergeCell ref="Y23:Z23"/>
    <mergeCell ref="AA23:AB23"/>
    <mergeCell ref="AC23:AD23"/>
    <mergeCell ref="Y25:Z25"/>
    <mergeCell ref="AA25:AB25"/>
    <mergeCell ref="AC25:AD25"/>
    <mergeCell ref="AE25:AF25"/>
    <mergeCell ref="AG25:AH25"/>
    <mergeCell ref="A24:B24"/>
    <mergeCell ref="C24:F24"/>
    <mergeCell ref="G24:J24"/>
    <mergeCell ref="S24:T24"/>
    <mergeCell ref="U24:V24"/>
    <mergeCell ref="AA24:AB24"/>
    <mergeCell ref="AC24:AD24"/>
    <mergeCell ref="AE24:AF24"/>
    <mergeCell ref="AG24:AH24"/>
    <mergeCell ref="A25:B25"/>
    <mergeCell ref="C25:F25"/>
    <mergeCell ref="K25:N25"/>
    <mergeCell ref="S25:T25"/>
    <mergeCell ref="U25:V25"/>
    <mergeCell ref="W25:X25"/>
    <mergeCell ref="Y27:Z27"/>
    <mergeCell ref="AA27:AB27"/>
    <mergeCell ref="A26:B26"/>
    <mergeCell ref="C26:F26"/>
    <mergeCell ref="O26:R26"/>
    <mergeCell ref="S26:T26"/>
    <mergeCell ref="U26:V26"/>
    <mergeCell ref="W26:X26"/>
    <mergeCell ref="Y26:Z26"/>
    <mergeCell ref="A27:F27"/>
    <mergeCell ref="G27:J27"/>
    <mergeCell ref="K27:N27"/>
    <mergeCell ref="O27:R27"/>
    <mergeCell ref="S27:T27"/>
    <mergeCell ref="U27:V27"/>
    <mergeCell ref="W28:X28"/>
    <mergeCell ref="Y28:Z28"/>
    <mergeCell ref="AA26:AB26"/>
    <mergeCell ref="AC26:AD26"/>
    <mergeCell ref="AE26:AF26"/>
    <mergeCell ref="AG26:AH26"/>
    <mergeCell ref="AC27:AD27"/>
    <mergeCell ref="AE27:AF27"/>
    <mergeCell ref="AG27:AH27"/>
    <mergeCell ref="W27:X27"/>
    <mergeCell ref="Y29:Z29"/>
    <mergeCell ref="AA29:AB29"/>
    <mergeCell ref="AC29:AD29"/>
    <mergeCell ref="AE29:AF29"/>
    <mergeCell ref="AG29:AH29"/>
    <mergeCell ref="A28:B28"/>
    <mergeCell ref="C28:F28"/>
    <mergeCell ref="G28:J28"/>
    <mergeCell ref="S28:T28"/>
    <mergeCell ref="U28:V28"/>
    <mergeCell ref="AA28:AB28"/>
    <mergeCell ref="AC28:AD28"/>
    <mergeCell ref="AE28:AF28"/>
    <mergeCell ref="AG28:AH28"/>
    <mergeCell ref="A29:B29"/>
    <mergeCell ref="C29:F29"/>
    <mergeCell ref="K29:N29"/>
    <mergeCell ref="S29:T29"/>
    <mergeCell ref="U29:V29"/>
    <mergeCell ref="W29:X29"/>
    <mergeCell ref="AE31:AF31"/>
    <mergeCell ref="AG31:AH31"/>
    <mergeCell ref="A30:B30"/>
    <mergeCell ref="C30:F30"/>
    <mergeCell ref="O30:R30"/>
    <mergeCell ref="S30:T30"/>
    <mergeCell ref="U30:V30"/>
    <mergeCell ref="W30:X30"/>
    <mergeCell ref="Y30:Z30"/>
    <mergeCell ref="A31:F31"/>
    <mergeCell ref="G31:J31"/>
    <mergeCell ref="K31:N31"/>
    <mergeCell ref="O31:R31"/>
    <mergeCell ref="S31:T31"/>
    <mergeCell ref="U31:V31"/>
    <mergeCell ref="W32:X32"/>
    <mergeCell ref="Y32:Z32"/>
    <mergeCell ref="AA30:AB30"/>
    <mergeCell ref="AC30:AD30"/>
    <mergeCell ref="AE30:AF30"/>
    <mergeCell ref="AG30:AH30"/>
    <mergeCell ref="W31:X31"/>
    <mergeCell ref="Y31:Z31"/>
    <mergeCell ref="AA31:AB31"/>
    <mergeCell ref="AC31:AD31"/>
    <mergeCell ref="Y33:Z33"/>
    <mergeCell ref="AA33:AB33"/>
    <mergeCell ref="AC33:AD33"/>
    <mergeCell ref="AE33:AF33"/>
    <mergeCell ref="AG33:AH33"/>
    <mergeCell ref="A32:B32"/>
    <mergeCell ref="C32:F32"/>
    <mergeCell ref="G32:J32"/>
    <mergeCell ref="S32:T32"/>
    <mergeCell ref="U32:V32"/>
    <mergeCell ref="AA32:AB32"/>
    <mergeCell ref="AC32:AD32"/>
    <mergeCell ref="AE32:AF32"/>
    <mergeCell ref="AG32:AH32"/>
    <mergeCell ref="A33:B33"/>
    <mergeCell ref="C33:F33"/>
    <mergeCell ref="K33:N33"/>
    <mergeCell ref="S33:T33"/>
    <mergeCell ref="U33:V33"/>
    <mergeCell ref="W33:X33"/>
    <mergeCell ref="Y35:Z35"/>
    <mergeCell ref="AA35:AB35"/>
    <mergeCell ref="A34:B34"/>
    <mergeCell ref="C34:F34"/>
    <mergeCell ref="O34:R34"/>
    <mergeCell ref="S34:T34"/>
    <mergeCell ref="U34:V34"/>
    <mergeCell ref="W34:X34"/>
    <mergeCell ref="Y34:Z34"/>
    <mergeCell ref="A35:F35"/>
    <mergeCell ref="G35:J35"/>
    <mergeCell ref="K35:N35"/>
    <mergeCell ref="O35:R35"/>
    <mergeCell ref="S35:T35"/>
    <mergeCell ref="U35:V35"/>
    <mergeCell ref="W36:X36"/>
    <mergeCell ref="Y36:Z36"/>
    <mergeCell ref="AA34:AB34"/>
    <mergeCell ref="AC34:AD34"/>
    <mergeCell ref="AE34:AF34"/>
    <mergeCell ref="AG34:AH34"/>
    <mergeCell ref="AC35:AD35"/>
    <mergeCell ref="AE35:AF35"/>
    <mergeCell ref="AG35:AH35"/>
    <mergeCell ref="W35:X35"/>
    <mergeCell ref="Y37:Z37"/>
    <mergeCell ref="AA37:AB37"/>
    <mergeCell ref="AC37:AD37"/>
    <mergeCell ref="AE37:AF37"/>
    <mergeCell ref="AG37:AH37"/>
    <mergeCell ref="A36:B36"/>
    <mergeCell ref="C36:F36"/>
    <mergeCell ref="G36:J36"/>
    <mergeCell ref="S36:T36"/>
    <mergeCell ref="U36:V36"/>
    <mergeCell ref="AA36:AB36"/>
    <mergeCell ref="AC36:AD36"/>
    <mergeCell ref="AE36:AF36"/>
    <mergeCell ref="AG36:AH36"/>
    <mergeCell ref="A37:B37"/>
    <mergeCell ref="C37:F37"/>
    <mergeCell ref="K37:N37"/>
    <mergeCell ref="S37:T37"/>
    <mergeCell ref="U37:V37"/>
    <mergeCell ref="W37:X37"/>
    <mergeCell ref="AE39:AF39"/>
    <mergeCell ref="AG39:AH39"/>
    <mergeCell ref="A38:B38"/>
    <mergeCell ref="C38:F38"/>
    <mergeCell ref="O38:R38"/>
    <mergeCell ref="S38:T38"/>
    <mergeCell ref="U38:V38"/>
    <mergeCell ref="W38:X38"/>
    <mergeCell ref="Y38:Z38"/>
    <mergeCell ref="A39:F39"/>
    <mergeCell ref="G39:J39"/>
    <mergeCell ref="K39:N39"/>
    <mergeCell ref="O39:R39"/>
    <mergeCell ref="S39:T39"/>
    <mergeCell ref="U39:V39"/>
    <mergeCell ref="W40:X40"/>
    <mergeCell ref="Y40:Z40"/>
    <mergeCell ref="AA38:AB38"/>
    <mergeCell ref="AC38:AD38"/>
    <mergeCell ref="AE38:AF38"/>
    <mergeCell ref="AG38:AH38"/>
    <mergeCell ref="W39:X39"/>
    <mergeCell ref="Y39:Z39"/>
    <mergeCell ref="AA39:AB39"/>
    <mergeCell ref="AC39:AD39"/>
    <mergeCell ref="Y41:Z41"/>
    <mergeCell ref="AA41:AB41"/>
    <mergeCell ref="AC41:AD41"/>
    <mergeCell ref="AE41:AF41"/>
    <mergeCell ref="AG41:AH41"/>
    <mergeCell ref="A40:B40"/>
    <mergeCell ref="C40:F40"/>
    <mergeCell ref="G40:J40"/>
    <mergeCell ref="S40:T40"/>
    <mergeCell ref="U40:V40"/>
    <mergeCell ref="AA40:AB40"/>
    <mergeCell ref="AC40:AD40"/>
    <mergeCell ref="AE40:AF40"/>
    <mergeCell ref="AG40:AH40"/>
    <mergeCell ref="A41:B41"/>
    <mergeCell ref="C41:F41"/>
    <mergeCell ref="K41:N41"/>
    <mergeCell ref="S41:T41"/>
    <mergeCell ref="U41:V41"/>
    <mergeCell ref="W41:X41"/>
    <mergeCell ref="Y43:Z43"/>
    <mergeCell ref="AA43:AB43"/>
    <mergeCell ref="A42:B42"/>
    <mergeCell ref="C42:F42"/>
    <mergeCell ref="O42:R42"/>
    <mergeCell ref="S42:T42"/>
    <mergeCell ref="U42:V42"/>
    <mergeCell ref="W42:X42"/>
    <mergeCell ref="Y42:Z42"/>
    <mergeCell ref="A43:F43"/>
    <mergeCell ref="G43:J43"/>
    <mergeCell ref="K43:N43"/>
    <mergeCell ref="O43:R43"/>
    <mergeCell ref="S43:T43"/>
    <mergeCell ref="U43:V43"/>
    <mergeCell ref="W44:X44"/>
    <mergeCell ref="Y44:Z44"/>
    <mergeCell ref="AA42:AB42"/>
    <mergeCell ref="AC42:AD42"/>
    <mergeCell ref="AE42:AF42"/>
    <mergeCell ref="AG42:AH42"/>
    <mergeCell ref="AC43:AD43"/>
    <mergeCell ref="AE43:AF43"/>
    <mergeCell ref="AG43:AH43"/>
    <mergeCell ref="W43:X43"/>
    <mergeCell ref="Y45:Z45"/>
    <mergeCell ref="AA45:AB45"/>
    <mergeCell ref="AC45:AD45"/>
    <mergeCell ref="AE45:AF45"/>
    <mergeCell ref="AG45:AH45"/>
    <mergeCell ref="A44:B44"/>
    <mergeCell ref="C44:F44"/>
    <mergeCell ref="G44:J44"/>
    <mergeCell ref="S44:T44"/>
    <mergeCell ref="U44:V44"/>
    <mergeCell ref="AA44:AB44"/>
    <mergeCell ref="AC44:AD44"/>
    <mergeCell ref="AE44:AF44"/>
    <mergeCell ref="AG44:AH44"/>
    <mergeCell ref="A45:B45"/>
    <mergeCell ref="C45:F45"/>
    <mergeCell ref="K45:N45"/>
    <mergeCell ref="S45:T45"/>
    <mergeCell ref="U45:V45"/>
    <mergeCell ref="W45:X45"/>
    <mergeCell ref="AE47:AF47"/>
    <mergeCell ref="AG47:AH47"/>
    <mergeCell ref="A46:B46"/>
    <mergeCell ref="C46:F46"/>
    <mergeCell ref="O46:R46"/>
    <mergeCell ref="S46:T46"/>
    <mergeCell ref="U46:V46"/>
    <mergeCell ref="W46:X46"/>
    <mergeCell ref="Y46:Z46"/>
    <mergeCell ref="A47:F47"/>
    <mergeCell ref="G47:J47"/>
    <mergeCell ref="K47:N47"/>
    <mergeCell ref="O47:R47"/>
    <mergeCell ref="S47:T47"/>
    <mergeCell ref="U47:V47"/>
    <mergeCell ref="W48:X48"/>
    <mergeCell ref="Y48:Z48"/>
    <mergeCell ref="AA46:AB46"/>
    <mergeCell ref="AC46:AD46"/>
    <mergeCell ref="AE46:AF46"/>
    <mergeCell ref="AG46:AH46"/>
    <mergeCell ref="W47:X47"/>
    <mergeCell ref="Y47:Z47"/>
    <mergeCell ref="AA47:AB47"/>
    <mergeCell ref="AC47:AD47"/>
    <mergeCell ref="Y49:Z49"/>
    <mergeCell ref="AA49:AB49"/>
    <mergeCell ref="AC49:AD49"/>
    <mergeCell ref="AE49:AF49"/>
    <mergeCell ref="AG49:AH49"/>
    <mergeCell ref="A48:B48"/>
    <mergeCell ref="C48:F48"/>
    <mergeCell ref="G48:J48"/>
    <mergeCell ref="S48:T48"/>
    <mergeCell ref="U48:V48"/>
    <mergeCell ref="AA48:AB48"/>
    <mergeCell ref="AC48:AD48"/>
    <mergeCell ref="AE48:AF48"/>
    <mergeCell ref="AG48:AH48"/>
    <mergeCell ref="A49:B49"/>
    <mergeCell ref="C49:F49"/>
    <mergeCell ref="K49:N49"/>
    <mergeCell ref="S49:T49"/>
    <mergeCell ref="U49:V49"/>
    <mergeCell ref="W49:X49"/>
    <mergeCell ref="Y51:Z51"/>
    <mergeCell ref="AA51:AB51"/>
    <mergeCell ref="A50:B50"/>
    <mergeCell ref="C50:F50"/>
    <mergeCell ref="O50:R50"/>
    <mergeCell ref="S50:T50"/>
    <mergeCell ref="U50:V50"/>
    <mergeCell ref="W50:X50"/>
    <mergeCell ref="Y50:Z50"/>
    <mergeCell ref="A51:F51"/>
    <mergeCell ref="G51:J51"/>
    <mergeCell ref="K51:N51"/>
    <mergeCell ref="O51:R51"/>
    <mergeCell ref="S51:T51"/>
    <mergeCell ref="U51:V51"/>
    <mergeCell ref="W52:X52"/>
    <mergeCell ref="Y52:Z52"/>
    <mergeCell ref="AA50:AB50"/>
    <mergeCell ref="AC50:AD50"/>
    <mergeCell ref="AE50:AF50"/>
    <mergeCell ref="AG50:AH50"/>
    <mergeCell ref="AC51:AD51"/>
    <mergeCell ref="AE51:AF51"/>
    <mergeCell ref="AG51:AH51"/>
    <mergeCell ref="W51:X51"/>
    <mergeCell ref="Y53:Z53"/>
    <mergeCell ref="AA53:AB53"/>
    <mergeCell ref="AC53:AD53"/>
    <mergeCell ref="AE53:AF53"/>
    <mergeCell ref="AG53:AH53"/>
    <mergeCell ref="A52:B52"/>
    <mergeCell ref="C52:F52"/>
    <mergeCell ref="G52:J52"/>
    <mergeCell ref="S52:T52"/>
    <mergeCell ref="U52:V52"/>
    <mergeCell ref="AA52:AB52"/>
    <mergeCell ref="AC52:AD52"/>
    <mergeCell ref="AE52:AF52"/>
    <mergeCell ref="AG52:AH52"/>
    <mergeCell ref="A53:B53"/>
    <mergeCell ref="C53:F53"/>
    <mergeCell ref="K53:N53"/>
    <mergeCell ref="S53:T53"/>
    <mergeCell ref="U53:V53"/>
    <mergeCell ref="W53:X53"/>
    <mergeCell ref="AG55:AH55"/>
    <mergeCell ref="A54:B54"/>
    <mergeCell ref="C54:F54"/>
    <mergeCell ref="O54:R54"/>
    <mergeCell ref="S54:T54"/>
    <mergeCell ref="U54:V54"/>
    <mergeCell ref="W54:X54"/>
    <mergeCell ref="Y54:Z54"/>
    <mergeCell ref="U55:V55"/>
    <mergeCell ref="W55:X55"/>
    <mergeCell ref="Y55:Z55"/>
    <mergeCell ref="AA55:AB55"/>
    <mergeCell ref="AC55:AD55"/>
    <mergeCell ref="AE55:AF55"/>
    <mergeCell ref="Y56:Z56"/>
    <mergeCell ref="AA54:AB54"/>
    <mergeCell ref="AC54:AD54"/>
    <mergeCell ref="AE54:AF54"/>
    <mergeCell ref="AG54:AH54"/>
    <mergeCell ref="A55:F55"/>
    <mergeCell ref="G55:J55"/>
    <mergeCell ref="K55:N55"/>
    <mergeCell ref="O55:R55"/>
    <mergeCell ref="S55:T55"/>
    <mergeCell ref="AA57:AB57"/>
    <mergeCell ref="AC57:AD57"/>
    <mergeCell ref="AE57:AF57"/>
    <mergeCell ref="AG57:AH57"/>
    <mergeCell ref="A56:B56"/>
    <mergeCell ref="C56:F56"/>
    <mergeCell ref="G56:J56"/>
    <mergeCell ref="S56:T56"/>
    <mergeCell ref="U56:V56"/>
    <mergeCell ref="W56:X56"/>
    <mergeCell ref="A57:B57"/>
    <mergeCell ref="C57:F57"/>
    <mergeCell ref="K57:N57"/>
    <mergeCell ref="S57:T57"/>
    <mergeCell ref="U57:V57"/>
    <mergeCell ref="W57:X57"/>
    <mergeCell ref="AG58:AH58"/>
    <mergeCell ref="Y58:Z58"/>
    <mergeCell ref="AA58:AB58"/>
    <mergeCell ref="AC58:AD58"/>
    <mergeCell ref="AE58:AF58"/>
    <mergeCell ref="AA56:AB56"/>
    <mergeCell ref="AC56:AD56"/>
    <mergeCell ref="AE56:AF56"/>
    <mergeCell ref="AG56:AH56"/>
    <mergeCell ref="Y57:Z57"/>
    <mergeCell ref="A58:B58"/>
    <mergeCell ref="C58:F58"/>
    <mergeCell ref="O58:R58"/>
    <mergeCell ref="S58:T58"/>
    <mergeCell ref="U58:V58"/>
    <mergeCell ref="W58:X58"/>
  </mergeCells>
  <printOptions horizontalCentered="1"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3"/>
  <sheetViews>
    <sheetView tabSelected="1" zoomScalePageLayoutView="0" workbookViewId="0" topLeftCell="A1">
      <selection activeCell="A1" sqref="A1:AQ1"/>
    </sheetView>
  </sheetViews>
  <sheetFormatPr defaultColWidth="2.375" defaultRowHeight="13.5"/>
  <cols>
    <col min="1" max="48" width="2.375" style="0" customWidth="1"/>
    <col min="49" max="49" width="2.375" style="0" hidden="1" customWidth="1"/>
  </cols>
  <sheetData>
    <row r="1" spans="1:43" ht="18.75">
      <c r="A1" s="69" t="s">
        <v>106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</row>
    <row r="2" spans="2:43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2:43" ht="13.5" customHeight="1">
      <c r="B3" s="2"/>
      <c r="C3" s="2"/>
      <c r="D3" s="2"/>
      <c r="E3" s="2"/>
      <c r="F3" s="2"/>
      <c r="G3" s="2"/>
      <c r="H3" s="2"/>
      <c r="I3" s="2" t="s">
        <v>13</v>
      </c>
      <c r="J3" s="68" t="s">
        <v>54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2"/>
      <c r="AK3" s="2"/>
      <c r="AL3" s="2"/>
      <c r="AM3" s="2"/>
      <c r="AN3" s="2"/>
      <c r="AO3" s="2"/>
      <c r="AP3" s="2"/>
      <c r="AQ3" s="2"/>
    </row>
    <row r="4" spans="2:43" ht="13.5" customHeight="1">
      <c r="B4" s="2"/>
      <c r="C4" s="2"/>
      <c r="D4" s="2"/>
      <c r="E4" s="2"/>
      <c r="F4" s="2"/>
      <c r="G4" s="2"/>
      <c r="H4" s="2"/>
      <c r="I4" s="2"/>
      <c r="J4" s="68" t="s">
        <v>12</v>
      </c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2"/>
      <c r="AK4" s="2"/>
      <c r="AL4" s="2"/>
      <c r="AM4" s="2"/>
      <c r="AN4" s="2"/>
      <c r="AO4" s="2"/>
      <c r="AP4" s="2"/>
      <c r="AQ4" s="2"/>
    </row>
    <row r="5" spans="2:43" ht="13.5" customHeight="1">
      <c r="B5" s="2"/>
      <c r="C5" s="2"/>
      <c r="D5" s="2"/>
      <c r="E5" s="2"/>
      <c r="F5" s="2"/>
      <c r="G5" s="2"/>
      <c r="H5" s="2"/>
      <c r="I5" s="2" t="s">
        <v>13</v>
      </c>
      <c r="J5" s="68" t="s">
        <v>14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2"/>
      <c r="AK5" s="2"/>
      <c r="AL5" s="2"/>
      <c r="AM5" s="2"/>
      <c r="AN5" s="2"/>
      <c r="AO5" s="2"/>
      <c r="AP5" s="2"/>
      <c r="AQ5" s="2"/>
    </row>
    <row r="6" spans="2:43" ht="13.5" customHeight="1">
      <c r="B6" s="2"/>
      <c r="C6" s="2"/>
      <c r="D6" s="2"/>
      <c r="E6" s="2"/>
      <c r="F6" s="2"/>
      <c r="G6" s="2"/>
      <c r="H6" s="2"/>
      <c r="I6" s="2" t="s">
        <v>13</v>
      </c>
      <c r="J6" s="68" t="s">
        <v>63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2"/>
      <c r="AK6" s="2"/>
      <c r="AL6" s="2"/>
      <c r="AM6" s="2"/>
      <c r="AN6" s="2"/>
      <c r="AO6" s="2"/>
      <c r="AP6" s="2"/>
      <c r="AQ6" s="2"/>
    </row>
    <row r="7" spans="2:43" ht="13.5" customHeight="1">
      <c r="B7" s="2"/>
      <c r="C7" s="2"/>
      <c r="D7" s="2"/>
      <c r="E7" s="2"/>
      <c r="F7" s="2"/>
      <c r="G7" s="2"/>
      <c r="H7" s="2"/>
      <c r="I7" s="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2"/>
      <c r="AK7" s="2"/>
      <c r="AL7" s="2"/>
      <c r="AM7" s="2"/>
      <c r="AN7" s="2"/>
      <c r="AO7" s="2"/>
      <c r="AP7" s="2"/>
      <c r="AQ7" s="2"/>
    </row>
    <row r="8" spans="2:43" ht="13.5" customHeight="1">
      <c r="B8" s="2"/>
      <c r="C8" s="2"/>
      <c r="D8" s="2"/>
      <c r="E8" s="2"/>
      <c r="F8" s="2"/>
      <c r="G8" s="2"/>
      <c r="H8" s="2"/>
      <c r="I8" s="2"/>
      <c r="J8" s="5"/>
      <c r="K8" s="5"/>
      <c r="L8" s="5"/>
      <c r="M8" s="5"/>
      <c r="N8" s="5"/>
      <c r="O8" s="5"/>
      <c r="P8" s="5"/>
      <c r="Q8" s="5"/>
      <c r="R8" s="163" t="s">
        <v>275</v>
      </c>
      <c r="S8" s="163"/>
      <c r="T8" s="163"/>
      <c r="U8" s="163"/>
      <c r="V8" s="163"/>
      <c r="W8" s="163"/>
      <c r="X8" s="163"/>
      <c r="Y8" s="163"/>
      <c r="Z8" s="5"/>
      <c r="AA8" s="5"/>
      <c r="AB8" s="5"/>
      <c r="AC8" s="5"/>
      <c r="AD8" s="5"/>
      <c r="AE8" s="5"/>
      <c r="AF8" s="5"/>
      <c r="AG8" s="5"/>
      <c r="AH8" s="5"/>
      <c r="AI8" s="5"/>
      <c r="AJ8" s="2"/>
      <c r="AK8" s="2"/>
      <c r="AL8" s="2"/>
      <c r="AM8" s="2"/>
      <c r="AN8" s="2"/>
      <c r="AO8" s="2"/>
      <c r="AP8" s="2"/>
      <c r="AQ8" s="2"/>
    </row>
    <row r="9" spans="2:43" ht="13.5" customHeight="1">
      <c r="B9" s="2"/>
      <c r="C9" s="2"/>
      <c r="D9" s="2"/>
      <c r="E9" s="2"/>
      <c r="F9" s="2"/>
      <c r="G9" s="2"/>
      <c r="H9" s="2"/>
      <c r="I9" s="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0"/>
      <c r="V9" s="49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5"/>
      <c r="AJ9" s="2"/>
      <c r="AK9" s="2"/>
      <c r="AL9" s="2"/>
      <c r="AM9" s="2"/>
      <c r="AN9" s="2"/>
      <c r="AO9" s="2"/>
      <c r="AP9" s="2"/>
      <c r="AQ9" s="2"/>
    </row>
    <row r="10" spans="2:43" ht="13.5" customHeight="1" thickBot="1">
      <c r="B10" s="2"/>
      <c r="C10" s="2"/>
      <c r="D10" s="2"/>
      <c r="E10" s="2"/>
      <c r="F10" s="2"/>
      <c r="G10" s="2"/>
      <c r="H10" s="2"/>
      <c r="I10" s="2">
        <v>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63"/>
      <c r="V10" s="62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>
        <v>2</v>
      </c>
      <c r="AI10" s="2"/>
      <c r="AJ10" s="2"/>
      <c r="AK10" s="2"/>
      <c r="AL10" s="2"/>
      <c r="AM10" s="2"/>
      <c r="AN10" s="2"/>
      <c r="AO10" s="2"/>
      <c r="AP10" s="2"/>
      <c r="AQ10" s="2"/>
    </row>
    <row r="11" spans="2:43" ht="13.5" customHeight="1">
      <c r="B11" s="2"/>
      <c r="C11" s="2"/>
      <c r="D11" s="2"/>
      <c r="E11" s="2"/>
      <c r="F11" s="2"/>
      <c r="G11" s="2"/>
      <c r="H11" s="2"/>
      <c r="I11" s="51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57"/>
      <c r="AI11" s="2"/>
      <c r="AJ11" s="2"/>
      <c r="AK11" s="2"/>
      <c r="AL11" s="2"/>
      <c r="AM11" s="2"/>
      <c r="AN11" s="2"/>
      <c r="AO11" s="2"/>
      <c r="AP11" s="2"/>
      <c r="AQ11" s="2"/>
    </row>
    <row r="12" spans="2:43" ht="13.5" customHeight="1" thickBot="1">
      <c r="B12" s="2"/>
      <c r="C12" s="2"/>
      <c r="D12" s="2"/>
      <c r="E12" s="2"/>
      <c r="F12" s="2"/>
      <c r="G12" s="2"/>
      <c r="H12" s="2"/>
      <c r="I12" s="47"/>
      <c r="J12" s="14"/>
      <c r="K12" s="14"/>
      <c r="L12" s="14">
        <v>6</v>
      </c>
      <c r="M12" s="14"/>
      <c r="N12" s="14"/>
      <c r="O12" s="14"/>
      <c r="P12" s="14"/>
      <c r="Q12" s="14"/>
      <c r="R12" s="14"/>
      <c r="S12" s="14"/>
      <c r="T12" s="14"/>
      <c r="U12" s="14"/>
      <c r="V12" s="67"/>
      <c r="W12" s="14"/>
      <c r="X12" s="14"/>
      <c r="Y12" s="14"/>
      <c r="Z12" s="14"/>
      <c r="AA12" s="14"/>
      <c r="AB12" s="14"/>
      <c r="AC12" s="14"/>
      <c r="AD12" s="14"/>
      <c r="AE12" s="14">
        <v>0</v>
      </c>
      <c r="AF12" s="14"/>
      <c r="AG12" s="14"/>
      <c r="AH12" s="57"/>
      <c r="AI12" s="2"/>
      <c r="AJ12" s="2"/>
      <c r="AK12" s="2"/>
      <c r="AL12" s="2"/>
      <c r="AM12" s="2"/>
      <c r="AN12" s="2"/>
      <c r="AO12" s="2"/>
      <c r="AP12" s="2"/>
      <c r="AQ12" s="2"/>
    </row>
    <row r="13" spans="2:43" ht="13.5" customHeight="1">
      <c r="B13" s="2"/>
      <c r="C13" s="2"/>
      <c r="D13" s="2"/>
      <c r="E13" s="2"/>
      <c r="F13" s="2"/>
      <c r="G13" s="2"/>
      <c r="H13" s="2"/>
      <c r="I13" s="47"/>
      <c r="J13" s="14"/>
      <c r="K13" s="14"/>
      <c r="L13" s="65"/>
      <c r="M13" s="66"/>
      <c r="N13" s="66"/>
      <c r="O13" s="66"/>
      <c r="P13" s="66"/>
      <c r="Q13" s="66"/>
      <c r="R13" s="66"/>
      <c r="S13" s="66"/>
      <c r="T13" s="66"/>
      <c r="U13" s="66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4"/>
      <c r="AG13" s="14"/>
      <c r="AH13" s="57"/>
      <c r="AI13" s="2"/>
      <c r="AJ13" s="2"/>
      <c r="AK13" s="2"/>
      <c r="AL13" s="2"/>
      <c r="AM13" s="2"/>
      <c r="AN13" s="2"/>
      <c r="AO13" s="2"/>
      <c r="AP13" s="2"/>
      <c r="AQ13" s="2"/>
    </row>
    <row r="14" spans="2:43" ht="13.5" customHeight="1" thickBot="1">
      <c r="B14" s="2"/>
      <c r="C14" s="2"/>
      <c r="D14" s="2">
        <v>4</v>
      </c>
      <c r="E14" s="2"/>
      <c r="F14" s="2"/>
      <c r="G14" s="2"/>
      <c r="H14" s="2"/>
      <c r="I14" s="62"/>
      <c r="J14" s="59"/>
      <c r="K14" s="59"/>
      <c r="L14" s="62"/>
      <c r="M14" s="59"/>
      <c r="N14" s="59"/>
      <c r="O14" s="59">
        <v>5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59">
        <v>4</v>
      </c>
      <c r="AC14" s="59"/>
      <c r="AD14" s="59"/>
      <c r="AE14" s="64"/>
      <c r="AF14" s="59"/>
      <c r="AG14" s="59"/>
      <c r="AH14" s="60"/>
      <c r="AI14" s="2"/>
      <c r="AJ14" s="2"/>
      <c r="AK14" s="2"/>
      <c r="AL14" s="2"/>
      <c r="AM14" s="2">
        <v>2</v>
      </c>
      <c r="AN14" s="2"/>
      <c r="AO14" s="2"/>
      <c r="AP14" s="2"/>
      <c r="AQ14" s="2"/>
    </row>
    <row r="15" spans="2:43" ht="13.5" customHeight="1">
      <c r="B15" s="2"/>
      <c r="C15" s="2"/>
      <c r="D15" s="51"/>
      <c r="E15" s="13"/>
      <c r="F15" s="13"/>
      <c r="G15" s="13"/>
      <c r="H15" s="13"/>
      <c r="I15" s="14" t="s">
        <v>25</v>
      </c>
      <c r="J15" s="14"/>
      <c r="K15" s="14"/>
      <c r="L15" s="14"/>
      <c r="M15" s="14"/>
      <c r="N15" s="14"/>
      <c r="O15" s="57"/>
      <c r="P15" s="2"/>
      <c r="Q15" s="2"/>
      <c r="R15" s="2"/>
      <c r="S15" s="2"/>
      <c r="T15" s="2"/>
      <c r="U15" s="2"/>
      <c r="V15" s="2"/>
      <c r="W15" s="2"/>
      <c r="X15" s="2"/>
      <c r="Y15" s="14"/>
      <c r="Z15" s="14"/>
      <c r="AA15" s="57"/>
      <c r="AB15" s="14"/>
      <c r="AC15" s="14"/>
      <c r="AD15" s="14"/>
      <c r="AE15" s="14"/>
      <c r="AF15" s="14"/>
      <c r="AG15" s="14"/>
      <c r="AH15" s="14" t="s">
        <v>26</v>
      </c>
      <c r="AI15" s="13"/>
      <c r="AJ15" s="13"/>
      <c r="AK15" s="13"/>
      <c r="AL15" s="13"/>
      <c r="AM15" s="55"/>
      <c r="AN15" s="2"/>
      <c r="AO15" s="2"/>
      <c r="AP15" s="2"/>
      <c r="AQ15" s="2"/>
    </row>
    <row r="16" spans="2:43" ht="13.5" customHeight="1" thickBot="1">
      <c r="B16" s="2">
        <v>1</v>
      </c>
      <c r="C16" s="2"/>
      <c r="D16" s="62"/>
      <c r="E16" s="59"/>
      <c r="F16" s="59">
        <v>2</v>
      </c>
      <c r="G16" s="14"/>
      <c r="H16" s="14"/>
      <c r="I16" s="14"/>
      <c r="J16" s="14"/>
      <c r="K16" s="14"/>
      <c r="L16" s="59">
        <v>2</v>
      </c>
      <c r="M16" s="59"/>
      <c r="N16" s="59"/>
      <c r="O16" s="60"/>
      <c r="P16" s="2"/>
      <c r="Q16" s="2"/>
      <c r="R16" s="2">
        <v>1</v>
      </c>
      <c r="S16" s="2"/>
      <c r="T16" s="2"/>
      <c r="U16" s="2"/>
      <c r="V16" s="2"/>
      <c r="W16" s="2"/>
      <c r="X16" s="2"/>
      <c r="Y16" s="59">
        <v>1</v>
      </c>
      <c r="Z16" s="59"/>
      <c r="AA16" s="60"/>
      <c r="AB16" s="63"/>
      <c r="AC16" s="14"/>
      <c r="AD16" s="14"/>
      <c r="AE16" s="14">
        <v>1</v>
      </c>
      <c r="AF16" s="14"/>
      <c r="AG16" s="14"/>
      <c r="AH16" s="14"/>
      <c r="AI16" s="14"/>
      <c r="AJ16" s="14"/>
      <c r="AK16" s="59">
        <v>5</v>
      </c>
      <c r="AL16" s="59"/>
      <c r="AM16" s="60"/>
      <c r="AN16" s="2"/>
      <c r="AO16" s="2">
        <v>2</v>
      </c>
      <c r="AP16" s="2"/>
      <c r="AQ16" s="2"/>
    </row>
    <row r="17" spans="2:43" ht="13.5" customHeight="1">
      <c r="B17" s="51"/>
      <c r="C17" s="13"/>
      <c r="D17" s="14" t="s">
        <v>21</v>
      </c>
      <c r="E17" s="14"/>
      <c r="F17" s="57"/>
      <c r="G17" s="2"/>
      <c r="H17" s="2"/>
      <c r="I17" s="2"/>
      <c r="J17" s="2"/>
      <c r="K17" s="2"/>
      <c r="L17" s="47"/>
      <c r="M17" s="14"/>
      <c r="N17" s="14"/>
      <c r="O17" s="14" t="s">
        <v>22</v>
      </c>
      <c r="P17" s="13"/>
      <c r="Q17" s="13"/>
      <c r="R17" s="13"/>
      <c r="S17" s="47"/>
      <c r="T17" s="2"/>
      <c r="U17" s="2"/>
      <c r="V17" s="2"/>
      <c r="W17" s="2"/>
      <c r="X17" s="2"/>
      <c r="Y17" s="47"/>
      <c r="Z17" s="14"/>
      <c r="AA17" s="14"/>
      <c r="AB17" s="13" t="s">
        <v>23</v>
      </c>
      <c r="AC17" s="13"/>
      <c r="AD17" s="13"/>
      <c r="AE17" s="55"/>
      <c r="AF17" s="2"/>
      <c r="AG17" s="2"/>
      <c r="AH17" s="2"/>
      <c r="AI17" s="2"/>
      <c r="AJ17" s="57"/>
      <c r="AK17" s="14"/>
      <c r="AL17" s="14"/>
      <c r="AM17" s="14" t="s">
        <v>24</v>
      </c>
      <c r="AN17" s="13"/>
      <c r="AO17" s="13"/>
      <c r="AP17" s="47"/>
      <c r="AQ17" s="2"/>
    </row>
    <row r="18" spans="2:43" ht="13.5" customHeight="1" thickBot="1">
      <c r="B18" s="47"/>
      <c r="C18" s="14"/>
      <c r="D18" s="14"/>
      <c r="E18" s="59">
        <v>5</v>
      </c>
      <c r="F18" s="60"/>
      <c r="G18" s="2">
        <v>1</v>
      </c>
      <c r="H18" s="2"/>
      <c r="I18" s="2"/>
      <c r="J18" s="5">
        <v>2</v>
      </c>
      <c r="K18" s="5"/>
      <c r="L18" s="48"/>
      <c r="M18" s="52">
        <v>2</v>
      </c>
      <c r="N18" s="10"/>
      <c r="O18" s="10"/>
      <c r="P18" s="10"/>
      <c r="Q18" s="10">
        <v>0</v>
      </c>
      <c r="R18" s="10"/>
      <c r="S18" s="48"/>
      <c r="T18" s="5">
        <v>5</v>
      </c>
      <c r="U18" s="5"/>
      <c r="V18" s="5"/>
      <c r="W18" s="5">
        <v>0</v>
      </c>
      <c r="X18" s="5"/>
      <c r="Y18" s="48"/>
      <c r="Z18" s="52">
        <v>5</v>
      </c>
      <c r="AA18" s="145" t="s">
        <v>269</v>
      </c>
      <c r="AB18" s="145"/>
      <c r="AC18" s="145"/>
      <c r="AD18" s="52">
        <v>3</v>
      </c>
      <c r="AE18" s="56"/>
      <c r="AF18" s="5"/>
      <c r="AG18" s="5">
        <v>1</v>
      </c>
      <c r="AH18" s="5"/>
      <c r="AI18" s="5"/>
      <c r="AJ18" s="60">
        <v>4</v>
      </c>
      <c r="AK18" s="14"/>
      <c r="AL18" s="14">
        <v>4</v>
      </c>
      <c r="AM18" s="14"/>
      <c r="AN18" s="14"/>
      <c r="AO18" s="14"/>
      <c r="AP18" s="47"/>
      <c r="AQ18" s="2"/>
    </row>
    <row r="19" spans="2:43" ht="13.5" customHeight="1">
      <c r="B19" s="47"/>
      <c r="C19" s="2"/>
      <c r="D19" s="57"/>
      <c r="E19" s="10"/>
      <c r="F19" s="10" t="s">
        <v>19</v>
      </c>
      <c r="G19" s="8"/>
      <c r="H19" s="2"/>
      <c r="I19" s="2"/>
      <c r="J19" s="5"/>
      <c r="K19" s="6"/>
      <c r="L19" s="10" t="s">
        <v>15</v>
      </c>
      <c r="M19" s="10"/>
      <c r="N19" s="49"/>
      <c r="O19" s="5"/>
      <c r="P19" s="5"/>
      <c r="Q19" s="6"/>
      <c r="R19" s="7" t="s">
        <v>16</v>
      </c>
      <c r="S19" s="10"/>
      <c r="T19" s="49"/>
      <c r="U19" s="5"/>
      <c r="V19" s="5"/>
      <c r="W19" s="5"/>
      <c r="X19" s="6"/>
      <c r="Y19" s="10" t="s">
        <v>17</v>
      </c>
      <c r="Z19" s="10"/>
      <c r="AA19" s="49"/>
      <c r="AB19" s="10"/>
      <c r="AC19" s="54"/>
      <c r="AD19" s="10"/>
      <c r="AE19" s="10" t="s">
        <v>18</v>
      </c>
      <c r="AF19" s="8"/>
      <c r="AG19" s="5"/>
      <c r="AH19" s="5"/>
      <c r="AI19" s="54"/>
      <c r="AJ19" s="9"/>
      <c r="AK19" s="7" t="s">
        <v>20</v>
      </c>
      <c r="AL19" s="8"/>
      <c r="AM19" s="2"/>
      <c r="AN19" s="2"/>
      <c r="AO19" s="2"/>
      <c r="AP19" s="47"/>
      <c r="AQ19" s="2"/>
    </row>
    <row r="20" spans="2:43" ht="13.5" customHeight="1">
      <c r="B20" s="53"/>
      <c r="C20" s="2"/>
      <c r="D20" s="58"/>
      <c r="E20" s="10"/>
      <c r="F20" s="10"/>
      <c r="G20" s="11"/>
      <c r="H20" s="2"/>
      <c r="I20" s="2"/>
      <c r="J20" s="5"/>
      <c r="K20" s="106" t="s">
        <v>257</v>
      </c>
      <c r="L20" s="145"/>
      <c r="M20" s="145"/>
      <c r="N20" s="50"/>
      <c r="O20" s="5"/>
      <c r="P20" s="5"/>
      <c r="Q20" s="9"/>
      <c r="R20" s="10"/>
      <c r="S20" s="10"/>
      <c r="T20" s="50"/>
      <c r="U20" s="5"/>
      <c r="V20" s="5"/>
      <c r="W20" s="5"/>
      <c r="X20" s="9"/>
      <c r="Y20" s="10"/>
      <c r="Z20" s="10"/>
      <c r="AA20" s="49"/>
      <c r="AB20" s="10"/>
      <c r="AC20" s="54"/>
      <c r="AD20" s="10"/>
      <c r="AE20" s="10"/>
      <c r="AF20" s="11"/>
      <c r="AG20" s="5"/>
      <c r="AH20" s="5"/>
      <c r="AI20" s="54"/>
      <c r="AJ20" s="106" t="s">
        <v>262</v>
      </c>
      <c r="AK20" s="145"/>
      <c r="AL20" s="145"/>
      <c r="AM20" s="12"/>
      <c r="AN20" s="2"/>
      <c r="AO20" s="2"/>
      <c r="AP20" s="53"/>
      <c r="AQ20" s="2"/>
    </row>
    <row r="21" spans="1:43" ht="13.5" customHeight="1">
      <c r="A21" s="140">
        <v>1</v>
      </c>
      <c r="B21" s="105"/>
      <c r="C21" s="2"/>
      <c r="D21" s="140">
        <v>2</v>
      </c>
      <c r="E21" s="105"/>
      <c r="F21" s="10"/>
      <c r="G21" s="140">
        <v>3</v>
      </c>
      <c r="H21" s="105"/>
      <c r="I21" s="2"/>
      <c r="J21" s="140">
        <v>4</v>
      </c>
      <c r="K21" s="105"/>
      <c r="L21" s="10"/>
      <c r="M21" s="140">
        <v>5</v>
      </c>
      <c r="N21" s="105"/>
      <c r="O21" s="5"/>
      <c r="P21" s="140">
        <v>6</v>
      </c>
      <c r="Q21" s="105"/>
      <c r="R21" s="10"/>
      <c r="S21" s="140">
        <v>7</v>
      </c>
      <c r="T21" s="105"/>
      <c r="U21" s="5"/>
      <c r="V21" s="5"/>
      <c r="W21" s="140">
        <v>8</v>
      </c>
      <c r="X21" s="105"/>
      <c r="Y21" s="10"/>
      <c r="Z21" s="140">
        <v>9</v>
      </c>
      <c r="AA21" s="105"/>
      <c r="AB21" s="5"/>
      <c r="AC21" s="140">
        <v>10</v>
      </c>
      <c r="AD21" s="105"/>
      <c r="AE21" s="10"/>
      <c r="AF21" s="140">
        <v>11</v>
      </c>
      <c r="AG21" s="105"/>
      <c r="AH21" s="5"/>
      <c r="AI21" s="140">
        <v>12</v>
      </c>
      <c r="AJ21" s="105"/>
      <c r="AK21" s="10"/>
      <c r="AL21" s="140">
        <v>13</v>
      </c>
      <c r="AM21" s="105"/>
      <c r="AN21" s="2"/>
      <c r="AO21" s="140">
        <v>14</v>
      </c>
      <c r="AP21" s="105"/>
      <c r="AQ21" s="2"/>
    </row>
    <row r="22" spans="1:43" ht="13.5" customHeight="1">
      <c r="A22" s="126" t="s">
        <v>47</v>
      </c>
      <c r="B22" s="127"/>
      <c r="C22" s="16"/>
      <c r="D22" s="126" t="s">
        <v>44</v>
      </c>
      <c r="E22" s="127"/>
      <c r="F22" s="16"/>
      <c r="G22" s="126" t="s">
        <v>45</v>
      </c>
      <c r="H22" s="127"/>
      <c r="I22" s="16"/>
      <c r="J22" s="126" t="s">
        <v>40</v>
      </c>
      <c r="K22" s="127"/>
      <c r="L22" s="16"/>
      <c r="M22" s="126" t="s">
        <v>41</v>
      </c>
      <c r="N22" s="127"/>
      <c r="O22" s="16"/>
      <c r="P22" s="126" t="s">
        <v>48</v>
      </c>
      <c r="Q22" s="127"/>
      <c r="R22" s="16"/>
      <c r="S22" s="126" t="s">
        <v>52</v>
      </c>
      <c r="T22" s="127"/>
      <c r="U22" s="16"/>
      <c r="V22" s="16"/>
      <c r="W22" s="126" t="s">
        <v>42</v>
      </c>
      <c r="X22" s="127"/>
      <c r="Y22" s="16"/>
      <c r="Z22" s="126" t="s">
        <v>43</v>
      </c>
      <c r="AA22" s="127"/>
      <c r="AB22" s="16"/>
      <c r="AC22" s="126" t="s">
        <v>49</v>
      </c>
      <c r="AD22" s="127"/>
      <c r="AE22" s="16"/>
      <c r="AF22" s="126" t="s">
        <v>53</v>
      </c>
      <c r="AG22" s="127"/>
      <c r="AH22" s="16"/>
      <c r="AI22" s="126" t="s">
        <v>50</v>
      </c>
      <c r="AJ22" s="127"/>
      <c r="AK22" s="16"/>
      <c r="AL22" s="126" t="s">
        <v>46</v>
      </c>
      <c r="AM22" s="127"/>
      <c r="AN22" s="16"/>
      <c r="AO22" s="126" t="s">
        <v>51</v>
      </c>
      <c r="AP22" s="127"/>
      <c r="AQ22" s="2"/>
    </row>
    <row r="23" spans="1:43" ht="13.5" customHeight="1">
      <c r="A23" s="141" t="s">
        <v>256</v>
      </c>
      <c r="B23" s="142"/>
      <c r="C23" s="15"/>
      <c r="D23" s="141" t="s">
        <v>253</v>
      </c>
      <c r="E23" s="142"/>
      <c r="F23" s="15"/>
      <c r="G23" s="141" t="s">
        <v>254</v>
      </c>
      <c r="H23" s="142"/>
      <c r="I23" s="15"/>
      <c r="J23" s="141" t="s">
        <v>243</v>
      </c>
      <c r="K23" s="142"/>
      <c r="L23" s="15"/>
      <c r="M23" s="141" t="s">
        <v>244</v>
      </c>
      <c r="N23" s="142"/>
      <c r="O23" s="15"/>
      <c r="P23" s="141" t="s">
        <v>245</v>
      </c>
      <c r="Q23" s="142"/>
      <c r="R23" s="15"/>
      <c r="S23" s="141" t="s">
        <v>246</v>
      </c>
      <c r="T23" s="142"/>
      <c r="U23" s="15"/>
      <c r="V23" s="15"/>
      <c r="W23" s="141" t="s">
        <v>247</v>
      </c>
      <c r="X23" s="142"/>
      <c r="Y23" s="15"/>
      <c r="Z23" s="128" t="s">
        <v>248</v>
      </c>
      <c r="AA23" s="129"/>
      <c r="AB23" s="15"/>
      <c r="AC23" s="141" t="s">
        <v>250</v>
      </c>
      <c r="AD23" s="142"/>
      <c r="AE23" s="15"/>
      <c r="AF23" s="141" t="s">
        <v>249</v>
      </c>
      <c r="AG23" s="142"/>
      <c r="AH23" s="15"/>
      <c r="AI23" s="146" t="s">
        <v>251</v>
      </c>
      <c r="AJ23" s="147"/>
      <c r="AK23" s="15"/>
      <c r="AL23" s="141" t="s">
        <v>255</v>
      </c>
      <c r="AM23" s="142"/>
      <c r="AN23" s="15"/>
      <c r="AO23" s="141" t="s">
        <v>252</v>
      </c>
      <c r="AP23" s="142"/>
      <c r="AQ23" s="2"/>
    </row>
    <row r="24" spans="1:43" ht="13.5" customHeight="1">
      <c r="A24" s="141"/>
      <c r="B24" s="142"/>
      <c r="C24" s="15"/>
      <c r="D24" s="141"/>
      <c r="E24" s="142"/>
      <c r="F24" s="15"/>
      <c r="G24" s="141"/>
      <c r="H24" s="142"/>
      <c r="I24" s="15"/>
      <c r="J24" s="141"/>
      <c r="K24" s="142"/>
      <c r="L24" s="15"/>
      <c r="M24" s="141"/>
      <c r="N24" s="142"/>
      <c r="O24" s="15"/>
      <c r="P24" s="141"/>
      <c r="Q24" s="142"/>
      <c r="R24" s="15"/>
      <c r="S24" s="141"/>
      <c r="T24" s="142"/>
      <c r="U24" s="15"/>
      <c r="V24" s="15"/>
      <c r="W24" s="141"/>
      <c r="X24" s="142"/>
      <c r="Y24" s="15"/>
      <c r="Z24" s="128"/>
      <c r="AA24" s="129"/>
      <c r="AB24" s="15"/>
      <c r="AC24" s="141"/>
      <c r="AD24" s="142"/>
      <c r="AE24" s="15"/>
      <c r="AF24" s="141"/>
      <c r="AG24" s="142"/>
      <c r="AH24" s="15"/>
      <c r="AI24" s="146"/>
      <c r="AJ24" s="147"/>
      <c r="AK24" s="15"/>
      <c r="AL24" s="141"/>
      <c r="AM24" s="142"/>
      <c r="AN24" s="15"/>
      <c r="AO24" s="141"/>
      <c r="AP24" s="142"/>
      <c r="AQ24" s="2"/>
    </row>
    <row r="25" spans="1:51" ht="13.5" customHeight="1">
      <c r="A25" s="141"/>
      <c r="B25" s="142"/>
      <c r="C25" s="15"/>
      <c r="D25" s="141"/>
      <c r="E25" s="142"/>
      <c r="F25" s="15"/>
      <c r="G25" s="141"/>
      <c r="H25" s="142"/>
      <c r="I25" s="15"/>
      <c r="J25" s="141"/>
      <c r="K25" s="142"/>
      <c r="L25" s="15"/>
      <c r="M25" s="141"/>
      <c r="N25" s="142"/>
      <c r="O25" s="15"/>
      <c r="P25" s="141"/>
      <c r="Q25" s="142"/>
      <c r="R25" s="15"/>
      <c r="S25" s="141"/>
      <c r="T25" s="142"/>
      <c r="U25" s="15"/>
      <c r="V25" s="15"/>
      <c r="W25" s="141"/>
      <c r="X25" s="142"/>
      <c r="Y25" s="15"/>
      <c r="Z25" s="128"/>
      <c r="AA25" s="129"/>
      <c r="AB25" s="15"/>
      <c r="AC25" s="141"/>
      <c r="AD25" s="142"/>
      <c r="AE25" s="15"/>
      <c r="AF25" s="141"/>
      <c r="AG25" s="142"/>
      <c r="AH25" s="15"/>
      <c r="AI25" s="146"/>
      <c r="AJ25" s="147"/>
      <c r="AK25" s="15"/>
      <c r="AL25" s="141"/>
      <c r="AM25" s="142"/>
      <c r="AN25" s="15"/>
      <c r="AO25" s="141"/>
      <c r="AP25" s="142"/>
      <c r="AQ25" s="2"/>
      <c r="AX25" s="125"/>
      <c r="AY25" s="125"/>
    </row>
    <row r="26" spans="1:43" ht="13.5" customHeight="1">
      <c r="A26" s="141"/>
      <c r="B26" s="142"/>
      <c r="C26" s="15"/>
      <c r="D26" s="141"/>
      <c r="E26" s="142"/>
      <c r="F26" s="15"/>
      <c r="G26" s="141"/>
      <c r="H26" s="142"/>
      <c r="I26" s="15"/>
      <c r="J26" s="141"/>
      <c r="K26" s="142"/>
      <c r="L26" s="15"/>
      <c r="M26" s="141"/>
      <c r="N26" s="142"/>
      <c r="O26" s="15"/>
      <c r="P26" s="141"/>
      <c r="Q26" s="142"/>
      <c r="R26" s="15"/>
      <c r="S26" s="141"/>
      <c r="T26" s="142"/>
      <c r="U26" s="15"/>
      <c r="V26" s="15"/>
      <c r="W26" s="141"/>
      <c r="X26" s="142"/>
      <c r="Y26" s="15"/>
      <c r="Z26" s="128"/>
      <c r="AA26" s="129"/>
      <c r="AB26" s="15"/>
      <c r="AC26" s="141"/>
      <c r="AD26" s="142"/>
      <c r="AE26" s="15"/>
      <c r="AF26" s="141"/>
      <c r="AG26" s="142"/>
      <c r="AH26" s="15"/>
      <c r="AI26" s="146"/>
      <c r="AJ26" s="147"/>
      <c r="AK26" s="15"/>
      <c r="AL26" s="141"/>
      <c r="AM26" s="142"/>
      <c r="AN26" s="15"/>
      <c r="AO26" s="141"/>
      <c r="AP26" s="142"/>
      <c r="AQ26" s="2"/>
    </row>
    <row r="27" spans="1:43" ht="13.5" customHeight="1">
      <c r="A27" s="143"/>
      <c r="B27" s="144"/>
      <c r="C27" s="15"/>
      <c r="D27" s="143"/>
      <c r="E27" s="144"/>
      <c r="F27" s="15"/>
      <c r="G27" s="143"/>
      <c r="H27" s="144"/>
      <c r="I27" s="15"/>
      <c r="J27" s="143"/>
      <c r="K27" s="144"/>
      <c r="L27" s="15"/>
      <c r="M27" s="143"/>
      <c r="N27" s="144"/>
      <c r="O27" s="15"/>
      <c r="P27" s="143"/>
      <c r="Q27" s="144"/>
      <c r="R27" s="15"/>
      <c r="S27" s="143"/>
      <c r="T27" s="144"/>
      <c r="U27" s="15"/>
      <c r="V27" s="15"/>
      <c r="W27" s="143"/>
      <c r="X27" s="144"/>
      <c r="Y27" s="15"/>
      <c r="Z27" s="130"/>
      <c r="AA27" s="131"/>
      <c r="AB27" s="15"/>
      <c r="AC27" s="143"/>
      <c r="AD27" s="144"/>
      <c r="AE27" s="15"/>
      <c r="AF27" s="143"/>
      <c r="AG27" s="144"/>
      <c r="AH27" s="15"/>
      <c r="AI27" s="148"/>
      <c r="AJ27" s="149"/>
      <c r="AK27" s="15"/>
      <c r="AL27" s="143"/>
      <c r="AM27" s="144"/>
      <c r="AN27" s="15"/>
      <c r="AO27" s="143"/>
      <c r="AP27" s="144"/>
      <c r="AQ27" s="2"/>
    </row>
    <row r="28" spans="2:43" ht="13.5" customHeight="1">
      <c r="B28" s="2"/>
      <c r="C28" s="2"/>
      <c r="D28" s="2"/>
      <c r="E28" s="2"/>
      <c r="F28" s="2"/>
      <c r="G28" s="2"/>
      <c r="H28" s="2"/>
      <c r="I28" s="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2"/>
      <c r="AK28" s="2"/>
      <c r="AL28" s="2"/>
      <c r="AM28" s="2"/>
      <c r="AN28" s="2"/>
      <c r="AO28" s="2"/>
      <c r="AP28" s="2"/>
      <c r="AQ28" s="2"/>
    </row>
    <row r="29" spans="2:43" ht="13.5" customHeight="1">
      <c r="B29" s="138" t="s">
        <v>105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</row>
    <row r="30" spans="2:43" ht="13.5" customHeight="1" thickBo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2:42" ht="19.5" customHeight="1">
      <c r="B31" s="3"/>
      <c r="C31" s="4"/>
      <c r="D31" s="150" t="s">
        <v>104</v>
      </c>
      <c r="E31" s="151"/>
      <c r="F31" s="151"/>
      <c r="G31" s="151"/>
      <c r="H31" s="113" t="s">
        <v>3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4"/>
      <c r="Y31" s="115" t="s">
        <v>4</v>
      </c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4"/>
      <c r="AP31" s="3"/>
    </row>
    <row r="32" spans="2:42" ht="19.5" customHeight="1">
      <c r="B32" s="3"/>
      <c r="C32" s="4"/>
      <c r="D32" s="152"/>
      <c r="E32" s="153"/>
      <c r="F32" s="153"/>
      <c r="G32" s="153"/>
      <c r="H32" s="110" t="s">
        <v>1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 t="s">
        <v>2</v>
      </c>
      <c r="V32" s="110"/>
      <c r="W32" s="110"/>
      <c r="X32" s="111"/>
      <c r="Y32" s="137" t="s">
        <v>1</v>
      </c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 t="s">
        <v>2</v>
      </c>
      <c r="AM32" s="110"/>
      <c r="AN32" s="110"/>
      <c r="AO32" s="111"/>
      <c r="AP32" s="3"/>
    </row>
    <row r="33" spans="2:42" ht="19.5" customHeight="1">
      <c r="B33" s="3"/>
      <c r="C33" s="4"/>
      <c r="D33" s="17">
        <v>1</v>
      </c>
      <c r="E33" s="139">
        <v>0.625</v>
      </c>
      <c r="F33" s="110"/>
      <c r="G33" s="110"/>
      <c r="H33" s="110" t="str">
        <f>J23</f>
        <v>本荘南A</v>
      </c>
      <c r="I33" s="110"/>
      <c r="J33" s="110"/>
      <c r="K33" s="110"/>
      <c r="L33" s="110"/>
      <c r="M33" s="61" t="s">
        <v>263</v>
      </c>
      <c r="N33" s="18" t="s">
        <v>5</v>
      </c>
      <c r="O33" s="61" t="s">
        <v>264</v>
      </c>
      <c r="P33" s="110" t="str">
        <f>M23</f>
        <v>湯沢A</v>
      </c>
      <c r="Q33" s="110"/>
      <c r="R33" s="110"/>
      <c r="S33" s="110"/>
      <c r="T33" s="110"/>
      <c r="U33" s="110">
        <v>2</v>
      </c>
      <c r="V33" s="110"/>
      <c r="W33" s="110">
        <v>3</v>
      </c>
      <c r="X33" s="111"/>
      <c r="Y33" s="137" t="str">
        <f>P23</f>
        <v>日新</v>
      </c>
      <c r="Z33" s="110"/>
      <c r="AA33" s="110"/>
      <c r="AB33" s="110"/>
      <c r="AC33" s="110"/>
      <c r="AD33" s="31">
        <v>0</v>
      </c>
      <c r="AE33" s="18" t="s">
        <v>6</v>
      </c>
      <c r="AF33" s="31">
        <v>5</v>
      </c>
      <c r="AG33" s="110" t="str">
        <f>S23</f>
        <v>大曲A</v>
      </c>
      <c r="AH33" s="110"/>
      <c r="AI33" s="110"/>
      <c r="AJ33" s="110"/>
      <c r="AK33" s="110"/>
      <c r="AL33" s="110">
        <v>12</v>
      </c>
      <c r="AM33" s="110"/>
      <c r="AN33" s="110">
        <v>13</v>
      </c>
      <c r="AO33" s="111"/>
      <c r="AP33" s="3"/>
    </row>
    <row r="34" spans="2:42" ht="19.5" customHeight="1">
      <c r="B34" s="3"/>
      <c r="C34" s="4"/>
      <c r="D34" s="17">
        <v>2</v>
      </c>
      <c r="E34" s="139">
        <v>0.6458333333333334</v>
      </c>
      <c r="F34" s="110"/>
      <c r="G34" s="110"/>
      <c r="H34" s="110" t="str">
        <f>W23</f>
        <v>四ツ小屋</v>
      </c>
      <c r="I34" s="110"/>
      <c r="J34" s="110"/>
      <c r="K34" s="110"/>
      <c r="L34" s="110"/>
      <c r="M34" s="31">
        <v>0</v>
      </c>
      <c r="N34" s="18" t="s">
        <v>7</v>
      </c>
      <c r="O34" s="31">
        <v>5</v>
      </c>
      <c r="P34" s="110" t="str">
        <f>Z23</f>
        <v>スポルティフA</v>
      </c>
      <c r="Q34" s="110"/>
      <c r="R34" s="110"/>
      <c r="S34" s="110"/>
      <c r="T34" s="110"/>
      <c r="U34" s="110">
        <v>4</v>
      </c>
      <c r="V34" s="110"/>
      <c r="W34" s="110">
        <v>5</v>
      </c>
      <c r="X34" s="111"/>
      <c r="Y34" s="154" t="str">
        <f>AC23</f>
        <v>北秋田</v>
      </c>
      <c r="Z34" s="155"/>
      <c r="AA34" s="155"/>
      <c r="AB34" s="155"/>
      <c r="AC34" s="137"/>
      <c r="AD34" s="31">
        <v>3</v>
      </c>
      <c r="AE34" s="18" t="s">
        <v>8</v>
      </c>
      <c r="AF34" s="31">
        <v>1</v>
      </c>
      <c r="AG34" s="110" t="str">
        <f>AF23</f>
        <v>ニカホA</v>
      </c>
      <c r="AH34" s="110"/>
      <c r="AI34" s="110"/>
      <c r="AJ34" s="110"/>
      <c r="AK34" s="110"/>
      <c r="AL34" s="110">
        <v>6</v>
      </c>
      <c r="AM34" s="110"/>
      <c r="AN34" s="110">
        <v>7</v>
      </c>
      <c r="AO34" s="111"/>
      <c r="AP34" s="3"/>
    </row>
    <row r="35" spans="2:42" ht="19.5" customHeight="1" thickBot="1">
      <c r="B35" s="3"/>
      <c r="C35" s="4"/>
      <c r="D35" s="17">
        <v>3</v>
      </c>
      <c r="E35" s="139">
        <v>0.6666666666666666</v>
      </c>
      <c r="F35" s="110"/>
      <c r="G35" s="110"/>
      <c r="H35" s="110" t="str">
        <f>D23</f>
        <v>グロース</v>
      </c>
      <c r="I35" s="110"/>
      <c r="J35" s="110"/>
      <c r="K35" s="110"/>
      <c r="L35" s="110"/>
      <c r="M35" s="31">
        <v>5</v>
      </c>
      <c r="N35" s="18" t="s">
        <v>19</v>
      </c>
      <c r="O35" s="31">
        <v>1</v>
      </c>
      <c r="P35" s="110" t="str">
        <f>G23</f>
        <v>中仙おおた</v>
      </c>
      <c r="Q35" s="110"/>
      <c r="R35" s="110"/>
      <c r="S35" s="110"/>
      <c r="T35" s="110"/>
      <c r="U35" s="110">
        <v>8</v>
      </c>
      <c r="V35" s="110"/>
      <c r="W35" s="110">
        <v>9</v>
      </c>
      <c r="X35" s="111"/>
      <c r="Y35" s="137" t="str">
        <f>AI23</f>
        <v>エスペルドA</v>
      </c>
      <c r="Z35" s="110"/>
      <c r="AA35" s="110"/>
      <c r="AB35" s="110"/>
      <c r="AC35" s="110"/>
      <c r="AD35" s="61" t="s">
        <v>260</v>
      </c>
      <c r="AE35" s="18" t="s">
        <v>20</v>
      </c>
      <c r="AF35" s="61" t="s">
        <v>261</v>
      </c>
      <c r="AG35" s="110" t="str">
        <f>AL23</f>
        <v>旭川</v>
      </c>
      <c r="AH35" s="110"/>
      <c r="AI35" s="110"/>
      <c r="AJ35" s="110"/>
      <c r="AK35" s="110"/>
      <c r="AL35" s="110">
        <v>10</v>
      </c>
      <c r="AM35" s="110"/>
      <c r="AN35" s="110">
        <v>11</v>
      </c>
      <c r="AO35" s="111"/>
      <c r="AP35" s="3"/>
    </row>
    <row r="36" spans="4:41" ht="19.5" customHeight="1">
      <c r="D36" s="150" t="s">
        <v>71</v>
      </c>
      <c r="E36" s="151"/>
      <c r="F36" s="151"/>
      <c r="G36" s="151"/>
      <c r="H36" s="113" t="s">
        <v>3</v>
      </c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4"/>
      <c r="Y36" s="115" t="s">
        <v>4</v>
      </c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4"/>
    </row>
    <row r="37" spans="4:41" ht="19.5" customHeight="1">
      <c r="D37" s="152"/>
      <c r="E37" s="153"/>
      <c r="F37" s="153"/>
      <c r="G37" s="153"/>
      <c r="H37" s="110" t="s">
        <v>1</v>
      </c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 t="s">
        <v>2</v>
      </c>
      <c r="V37" s="110"/>
      <c r="W37" s="110"/>
      <c r="X37" s="111"/>
      <c r="Y37" s="137" t="s">
        <v>1</v>
      </c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 t="s">
        <v>2</v>
      </c>
      <c r="AM37" s="110"/>
      <c r="AN37" s="110"/>
      <c r="AO37" s="111"/>
    </row>
    <row r="38" spans="1:44" ht="19.5" customHeight="1">
      <c r="A38" s="164" t="s">
        <v>64</v>
      </c>
      <c r="B38" s="155"/>
      <c r="C38" s="137"/>
      <c r="D38" s="17">
        <v>1</v>
      </c>
      <c r="E38" s="139">
        <v>0.3958333333333333</v>
      </c>
      <c r="F38" s="110"/>
      <c r="G38" s="110"/>
      <c r="H38" s="110" t="str">
        <f>A23</f>
        <v>横手</v>
      </c>
      <c r="I38" s="110"/>
      <c r="J38" s="110"/>
      <c r="K38" s="110"/>
      <c r="L38" s="110"/>
      <c r="M38" s="158" t="s">
        <v>266</v>
      </c>
      <c r="N38" s="155"/>
      <c r="O38" s="137"/>
      <c r="P38" s="110" t="s">
        <v>258</v>
      </c>
      <c r="Q38" s="110"/>
      <c r="R38" s="110"/>
      <c r="S38" s="110"/>
      <c r="T38" s="110"/>
      <c r="U38" s="110" t="s">
        <v>9</v>
      </c>
      <c r="V38" s="110"/>
      <c r="W38" s="110" t="s">
        <v>9</v>
      </c>
      <c r="X38" s="111"/>
      <c r="Y38" s="137" t="str">
        <f>P33</f>
        <v>湯沢A</v>
      </c>
      <c r="Z38" s="110"/>
      <c r="AA38" s="110"/>
      <c r="AB38" s="110"/>
      <c r="AC38" s="110"/>
      <c r="AD38" s="156" t="s">
        <v>267</v>
      </c>
      <c r="AE38" s="155"/>
      <c r="AF38" s="137"/>
      <c r="AG38" s="110" t="str">
        <f>AG33</f>
        <v>大曲A</v>
      </c>
      <c r="AH38" s="110"/>
      <c r="AI38" s="110"/>
      <c r="AJ38" s="110"/>
      <c r="AK38" s="110"/>
      <c r="AL38" s="110" t="s">
        <v>9</v>
      </c>
      <c r="AM38" s="110"/>
      <c r="AN38" s="110" t="s">
        <v>10</v>
      </c>
      <c r="AO38" s="111"/>
      <c r="AP38" s="164" t="s">
        <v>65</v>
      </c>
      <c r="AQ38" s="155"/>
      <c r="AR38" s="137"/>
    </row>
    <row r="39" spans="1:44" ht="19.5" customHeight="1">
      <c r="A39" s="164" t="s">
        <v>66</v>
      </c>
      <c r="B39" s="155"/>
      <c r="C39" s="137"/>
      <c r="D39" s="17">
        <v>2</v>
      </c>
      <c r="E39" s="139">
        <v>0.4166666666666667</v>
      </c>
      <c r="F39" s="110"/>
      <c r="G39" s="110"/>
      <c r="H39" s="110" t="s">
        <v>259</v>
      </c>
      <c r="I39" s="110"/>
      <c r="J39" s="110"/>
      <c r="K39" s="110"/>
      <c r="L39" s="110"/>
      <c r="M39" s="160" t="s">
        <v>270</v>
      </c>
      <c r="N39" s="161"/>
      <c r="O39" s="162"/>
      <c r="P39" s="110" t="s">
        <v>198</v>
      </c>
      <c r="Q39" s="110"/>
      <c r="R39" s="110"/>
      <c r="S39" s="110"/>
      <c r="T39" s="110"/>
      <c r="U39" s="110" t="s">
        <v>9</v>
      </c>
      <c r="V39" s="110"/>
      <c r="W39" s="110" t="s">
        <v>9</v>
      </c>
      <c r="X39" s="111"/>
      <c r="Y39" s="137" t="s">
        <v>265</v>
      </c>
      <c r="Z39" s="110"/>
      <c r="AA39" s="110"/>
      <c r="AB39" s="110"/>
      <c r="AC39" s="110"/>
      <c r="AD39" s="156" t="s">
        <v>268</v>
      </c>
      <c r="AE39" s="155"/>
      <c r="AF39" s="137"/>
      <c r="AG39" s="110" t="str">
        <f>AO23</f>
        <v>神岡</v>
      </c>
      <c r="AH39" s="110"/>
      <c r="AI39" s="110"/>
      <c r="AJ39" s="110"/>
      <c r="AK39" s="110"/>
      <c r="AL39" s="110" t="s">
        <v>9</v>
      </c>
      <c r="AM39" s="110"/>
      <c r="AN39" s="110" t="s">
        <v>9</v>
      </c>
      <c r="AO39" s="111"/>
      <c r="AP39" s="164" t="s">
        <v>67</v>
      </c>
      <c r="AQ39" s="155"/>
      <c r="AR39" s="137"/>
    </row>
    <row r="40" spans="1:41" ht="19.5" customHeight="1">
      <c r="A40" s="110" t="s">
        <v>68</v>
      </c>
      <c r="B40" s="110"/>
      <c r="C40" s="110"/>
      <c r="D40" s="17">
        <v>3</v>
      </c>
      <c r="E40" s="139">
        <v>0.4583333333333333</v>
      </c>
      <c r="F40" s="110"/>
      <c r="G40" s="110"/>
      <c r="H40" s="110" t="str">
        <f>P38</f>
        <v>グロース</v>
      </c>
      <c r="I40" s="110"/>
      <c r="J40" s="110"/>
      <c r="K40" s="110"/>
      <c r="L40" s="110"/>
      <c r="M40" s="159" t="s">
        <v>271</v>
      </c>
      <c r="N40" s="110"/>
      <c r="O40" s="110"/>
      <c r="P40" s="110" t="str">
        <f>Y38</f>
        <v>湯沢A</v>
      </c>
      <c r="Q40" s="110"/>
      <c r="R40" s="110"/>
      <c r="S40" s="110"/>
      <c r="T40" s="110"/>
      <c r="U40" s="110" t="s">
        <v>9</v>
      </c>
      <c r="V40" s="110"/>
      <c r="W40" s="110" t="s">
        <v>9</v>
      </c>
      <c r="X40" s="111"/>
      <c r="Y40" s="132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57"/>
    </row>
    <row r="41" spans="1:41" ht="19.5" customHeight="1">
      <c r="A41" s="133" t="s">
        <v>69</v>
      </c>
      <c r="B41" s="133"/>
      <c r="C41" s="133"/>
      <c r="D41" s="17">
        <v>4</v>
      </c>
      <c r="E41" s="139">
        <v>0.4930555555555556</v>
      </c>
      <c r="F41" s="110"/>
      <c r="G41" s="110"/>
      <c r="H41" s="132" t="str">
        <f>Z23</f>
        <v>スポルティフA</v>
      </c>
      <c r="I41" s="133"/>
      <c r="J41" s="133"/>
      <c r="K41" s="133"/>
      <c r="L41" s="133"/>
      <c r="M41" s="165" t="s">
        <v>272</v>
      </c>
      <c r="N41" s="133"/>
      <c r="O41" s="133"/>
      <c r="P41" s="133" t="str">
        <f>AI23</f>
        <v>エスペルドA</v>
      </c>
      <c r="Q41" s="133"/>
      <c r="R41" s="133"/>
      <c r="S41" s="133"/>
      <c r="T41" s="133"/>
      <c r="U41" s="133" t="s">
        <v>9</v>
      </c>
      <c r="V41" s="133"/>
      <c r="W41" s="133" t="s">
        <v>9</v>
      </c>
      <c r="X41" s="157"/>
      <c r="Y41" s="132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57"/>
    </row>
    <row r="42" spans="1:41" ht="19.5" customHeight="1">
      <c r="A42" s="134" t="s">
        <v>70</v>
      </c>
      <c r="B42" s="135"/>
      <c r="C42" s="136"/>
      <c r="D42" s="17">
        <v>5</v>
      </c>
      <c r="E42" s="139">
        <v>0.5625</v>
      </c>
      <c r="F42" s="110"/>
      <c r="G42" s="110"/>
      <c r="H42" s="132" t="str">
        <f>H40</f>
        <v>グロース</v>
      </c>
      <c r="I42" s="133"/>
      <c r="J42" s="133"/>
      <c r="K42" s="133"/>
      <c r="L42" s="133"/>
      <c r="M42" s="167" t="s">
        <v>273</v>
      </c>
      <c r="N42" s="135"/>
      <c r="O42" s="136"/>
      <c r="P42" s="133" t="str">
        <f>P41</f>
        <v>エスペルドA</v>
      </c>
      <c r="Q42" s="133"/>
      <c r="R42" s="133"/>
      <c r="S42" s="133"/>
      <c r="T42" s="133"/>
      <c r="U42" s="133" t="s">
        <v>9</v>
      </c>
      <c r="V42" s="133"/>
      <c r="W42" s="133" t="s">
        <v>9</v>
      </c>
      <c r="X42" s="157"/>
      <c r="Y42" s="132"/>
      <c r="Z42" s="133"/>
      <c r="AA42" s="133"/>
      <c r="AB42" s="133"/>
      <c r="AC42" s="133"/>
      <c r="AD42" s="134"/>
      <c r="AE42" s="135"/>
      <c r="AF42" s="136"/>
      <c r="AG42" s="133"/>
      <c r="AH42" s="133"/>
      <c r="AI42" s="133"/>
      <c r="AJ42" s="133"/>
      <c r="AK42" s="133"/>
      <c r="AL42" s="133"/>
      <c r="AM42" s="133"/>
      <c r="AN42" s="133"/>
      <c r="AO42" s="157"/>
    </row>
    <row r="43" spans="1:41" ht="19.5" customHeight="1" thickBot="1">
      <c r="A43" s="107" t="s">
        <v>11</v>
      </c>
      <c r="B43" s="107"/>
      <c r="C43" s="107"/>
      <c r="D43" s="19">
        <v>6</v>
      </c>
      <c r="E43" s="166">
        <v>0.5972222222222222</v>
      </c>
      <c r="F43" s="107"/>
      <c r="G43" s="107"/>
      <c r="H43" s="107" t="str">
        <f>P40</f>
        <v>湯沢A</v>
      </c>
      <c r="I43" s="107"/>
      <c r="J43" s="107"/>
      <c r="K43" s="107"/>
      <c r="L43" s="107"/>
      <c r="M43" s="168" t="s">
        <v>274</v>
      </c>
      <c r="N43" s="107"/>
      <c r="O43" s="107"/>
      <c r="P43" s="107" t="str">
        <f>H41</f>
        <v>スポルティフA</v>
      </c>
      <c r="Q43" s="107"/>
      <c r="R43" s="107"/>
      <c r="S43" s="107"/>
      <c r="T43" s="107"/>
      <c r="U43" s="107" t="s">
        <v>9</v>
      </c>
      <c r="V43" s="107"/>
      <c r="W43" s="107" t="s">
        <v>9</v>
      </c>
      <c r="X43" s="108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8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sheetProtection/>
  <mergeCells count="168">
    <mergeCell ref="U43:V43"/>
    <mergeCell ref="E42:G42"/>
    <mergeCell ref="H42:L42"/>
    <mergeCell ref="M42:O42"/>
    <mergeCell ref="P42:T42"/>
    <mergeCell ref="H43:L43"/>
    <mergeCell ref="M43:O43"/>
    <mergeCell ref="P43:T43"/>
    <mergeCell ref="A43:C43"/>
    <mergeCell ref="AP38:AR38"/>
    <mergeCell ref="AP39:AR39"/>
    <mergeCell ref="U41:V41"/>
    <mergeCell ref="M41:O41"/>
    <mergeCell ref="AN43:AO43"/>
    <mergeCell ref="E43:G43"/>
    <mergeCell ref="E41:G41"/>
    <mergeCell ref="H41:L41"/>
    <mergeCell ref="P41:T41"/>
    <mergeCell ref="AL43:AM43"/>
    <mergeCell ref="AN41:AO41"/>
    <mergeCell ref="AL42:AM42"/>
    <mergeCell ref="AD41:AF41"/>
    <mergeCell ref="R8:Y8"/>
    <mergeCell ref="A38:C38"/>
    <mergeCell ref="A39:C39"/>
    <mergeCell ref="A40:C40"/>
    <mergeCell ref="A41:C41"/>
    <mergeCell ref="A42:C42"/>
    <mergeCell ref="W43:X43"/>
    <mergeCell ref="Y43:AC43"/>
    <mergeCell ref="AG42:AK42"/>
    <mergeCell ref="W42:X42"/>
    <mergeCell ref="AD43:AF43"/>
    <mergeCell ref="AG43:AK43"/>
    <mergeCell ref="W38:X38"/>
    <mergeCell ref="E40:G40"/>
    <mergeCell ref="H40:L40"/>
    <mergeCell ref="M40:O40"/>
    <mergeCell ref="P40:T40"/>
    <mergeCell ref="E39:G39"/>
    <mergeCell ref="H39:L39"/>
    <mergeCell ref="M39:O39"/>
    <mergeCell ref="AL41:AM41"/>
    <mergeCell ref="E38:G38"/>
    <mergeCell ref="P35:T35"/>
    <mergeCell ref="U35:V35"/>
    <mergeCell ref="D36:G37"/>
    <mergeCell ref="H36:X36"/>
    <mergeCell ref="H38:L38"/>
    <mergeCell ref="M38:O38"/>
    <mergeCell ref="P38:T38"/>
    <mergeCell ref="U38:V38"/>
    <mergeCell ref="AL40:AM40"/>
    <mergeCell ref="AN40:AO40"/>
    <mergeCell ref="P39:T39"/>
    <mergeCell ref="AL35:AM35"/>
    <mergeCell ref="AN35:AO35"/>
    <mergeCell ref="U42:V42"/>
    <mergeCell ref="W41:X41"/>
    <mergeCell ref="Y41:AC41"/>
    <mergeCell ref="AN42:AO42"/>
    <mergeCell ref="AG41:AK41"/>
    <mergeCell ref="AD39:AF39"/>
    <mergeCell ref="Y38:AC38"/>
    <mergeCell ref="AD38:AF38"/>
    <mergeCell ref="AG38:AK38"/>
    <mergeCell ref="AN38:AO38"/>
    <mergeCell ref="AG39:AK39"/>
    <mergeCell ref="AL39:AM39"/>
    <mergeCell ref="AN39:AO39"/>
    <mergeCell ref="AL38:AM38"/>
    <mergeCell ref="AG40:AK40"/>
    <mergeCell ref="H37:T37"/>
    <mergeCell ref="U37:X37"/>
    <mergeCell ref="Y37:AK37"/>
    <mergeCell ref="AL37:AO37"/>
    <mergeCell ref="U40:V40"/>
    <mergeCell ref="W40:X40"/>
    <mergeCell ref="Y40:AC40"/>
    <mergeCell ref="AD40:AF40"/>
    <mergeCell ref="Y34:AC34"/>
    <mergeCell ref="W35:X35"/>
    <mergeCell ref="W33:X33"/>
    <mergeCell ref="Y35:AC35"/>
    <mergeCell ref="P33:T33"/>
    <mergeCell ref="AL33:AM33"/>
    <mergeCell ref="A23:B27"/>
    <mergeCell ref="D22:E22"/>
    <mergeCell ref="D23:E27"/>
    <mergeCell ref="H35:L35"/>
    <mergeCell ref="P34:T34"/>
    <mergeCell ref="U34:V34"/>
    <mergeCell ref="E35:G35"/>
    <mergeCell ref="E34:G34"/>
    <mergeCell ref="H34:L34"/>
    <mergeCell ref="U33:V33"/>
    <mergeCell ref="W21:X21"/>
    <mergeCell ref="Z21:AA21"/>
    <mergeCell ref="A21:B21"/>
    <mergeCell ref="D21:E21"/>
    <mergeCell ref="G22:H22"/>
    <mergeCell ref="G23:H27"/>
    <mergeCell ref="A22:B22"/>
    <mergeCell ref="AO21:AP21"/>
    <mergeCell ref="AO22:AP22"/>
    <mergeCell ref="AL21:AM21"/>
    <mergeCell ref="AF22:AG22"/>
    <mergeCell ref="AF23:AG27"/>
    <mergeCell ref="AI22:AJ22"/>
    <mergeCell ref="AI23:AJ27"/>
    <mergeCell ref="AO23:AP27"/>
    <mergeCell ref="AL22:AM22"/>
    <mergeCell ref="AL23:AM27"/>
    <mergeCell ref="J4:AI4"/>
    <mergeCell ref="J5:AI5"/>
    <mergeCell ref="J6:AI6"/>
    <mergeCell ref="S21:T21"/>
    <mergeCell ref="K20:M20"/>
    <mergeCell ref="AJ20:AL20"/>
    <mergeCell ref="AA18:AC18"/>
    <mergeCell ref="AF21:AG21"/>
    <mergeCell ref="AI21:AJ21"/>
    <mergeCell ref="AC21:AD21"/>
    <mergeCell ref="J23:K27"/>
    <mergeCell ref="M22:N22"/>
    <mergeCell ref="M23:N27"/>
    <mergeCell ref="P22:Q22"/>
    <mergeCell ref="P23:Q27"/>
    <mergeCell ref="P21:Q21"/>
    <mergeCell ref="A1:AQ1"/>
    <mergeCell ref="J3:AI3"/>
    <mergeCell ref="G21:H21"/>
    <mergeCell ref="J21:K21"/>
    <mergeCell ref="M21:N21"/>
    <mergeCell ref="AC23:AD27"/>
    <mergeCell ref="S22:T22"/>
    <mergeCell ref="S23:T27"/>
    <mergeCell ref="W22:X22"/>
    <mergeCell ref="W23:X27"/>
    <mergeCell ref="B29:AQ29"/>
    <mergeCell ref="E33:G33"/>
    <mergeCell ref="Y31:AO31"/>
    <mergeCell ref="Y33:AC33"/>
    <mergeCell ref="H32:T32"/>
    <mergeCell ref="H33:L33"/>
    <mergeCell ref="D31:G32"/>
    <mergeCell ref="H31:X31"/>
    <mergeCell ref="U32:X32"/>
    <mergeCell ref="AN33:AO33"/>
    <mergeCell ref="AL34:AM34"/>
    <mergeCell ref="AG33:AK33"/>
    <mergeCell ref="AL32:AO32"/>
    <mergeCell ref="U39:V39"/>
    <mergeCell ref="W39:X39"/>
    <mergeCell ref="Y39:AC39"/>
    <mergeCell ref="Y36:AO36"/>
    <mergeCell ref="W34:X34"/>
    <mergeCell ref="AG34:AK34"/>
    <mergeCell ref="AX25:AY25"/>
    <mergeCell ref="J22:K22"/>
    <mergeCell ref="Z22:AA22"/>
    <mergeCell ref="Z23:AA27"/>
    <mergeCell ref="AC22:AD22"/>
    <mergeCell ref="Y42:AC42"/>
    <mergeCell ref="AD42:AF42"/>
    <mergeCell ref="Y32:AK32"/>
    <mergeCell ref="AG35:AK35"/>
    <mergeCell ref="AN34:AO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akitaFA_Junior</dc:creator>
  <cp:keywords/>
  <dc:description/>
  <cp:lastModifiedBy>USER</cp:lastModifiedBy>
  <cp:lastPrinted>2019-01-20T10:38:29Z</cp:lastPrinted>
  <dcterms:created xsi:type="dcterms:W3CDTF">2012-10-25T07:51:09Z</dcterms:created>
  <dcterms:modified xsi:type="dcterms:W3CDTF">2019-01-27T23:28:32Z</dcterms:modified>
  <cp:category/>
  <cp:version/>
  <cp:contentType/>
  <cp:contentStatus/>
</cp:coreProperties>
</file>